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1340" windowHeight="6285" tabRatio="625" activeTab="0"/>
  </bookViews>
  <sheets>
    <sheet name="Similar Project Experience" sheetId="1" r:id="rId1"/>
    <sheet name="Project Information Form" sheetId="2" r:id="rId2"/>
    <sheet name="Project Financing" sheetId="3" r:id="rId3"/>
    <sheet name="Construction Sources and Uses" sheetId="4" r:id="rId4"/>
  </sheets>
  <externalReferences>
    <externalReference r:id="rId7"/>
  </externalReferences>
  <definedNames>
    <definedName name="a">#REF!</definedName>
    <definedName name="b">#REF!</definedName>
    <definedName name="_xlnm.Print_Area" localSheetId="3">'Construction Sources and Uses'!$A$1:$J$135</definedName>
    <definedName name="_xlnm.Print_Area" localSheetId="2">'Project Financing'!$A$1:$F$18</definedName>
    <definedName name="_xlnm.Print_Area" localSheetId="1">'Project Information Form'!$A$1:$K$71</definedName>
    <definedName name="_xlnm.Print_Area" localSheetId="0">'Similar Project Experience'!$A$1:$H$55</definedName>
    <definedName name="PROJNAME">'[1]1. Description'!$E$7</definedName>
    <definedName name="Text1203" localSheetId="3">#REF!</definedName>
    <definedName name="Text1204" localSheetId="3">#REF!</definedName>
    <definedName name="Text1205" localSheetId="3">#REF!</definedName>
    <definedName name="Text1207" localSheetId="3">'Construction Sources and Uses'!#REF!</definedName>
    <definedName name="Text355" localSheetId="3">'Construction Sources and Uses'!$A$9</definedName>
    <definedName name="Z_0360E10C_6D3C_47F9_AB10_96A8A4537B8E_.wvu.PrintArea" localSheetId="3" hidden="1">'Construction Sources and Uses'!$A$2:$J$136</definedName>
  </definedNames>
  <calcPr fullCalcOnLoad="1"/>
</workbook>
</file>

<file path=xl/sharedStrings.xml><?xml version="1.0" encoding="utf-8"?>
<sst xmlns="http://schemas.openxmlformats.org/spreadsheetml/2006/main" count="244" uniqueCount="182">
  <si>
    <t>A.  Construction Financing</t>
  </si>
  <si>
    <t>Lien Position</t>
  </si>
  <si>
    <t>Name of Lender/Source</t>
  </si>
  <si>
    <t>Term in Months</t>
  </si>
  <si>
    <t>Interest Rate</t>
  </si>
  <si>
    <t>Amount of Funds</t>
  </si>
  <si>
    <t>TOTAL PROJECT COSTS</t>
  </si>
  <si>
    <t>RESIDENTIAL COSTS</t>
  </si>
  <si>
    <t>NON-RESIDENTIAL COSTS</t>
  </si>
  <si>
    <t>Development Budget</t>
  </si>
  <si>
    <t>LAND COST/ACQUISITION</t>
  </si>
  <si>
    <t>Land Cost or Value</t>
  </si>
  <si>
    <t>Demolition</t>
  </si>
  <si>
    <t>Legal</t>
  </si>
  <si>
    <t>Total Land Cost or Value</t>
  </si>
  <si>
    <t>Existing Improvements Value</t>
  </si>
  <si>
    <t>Off-Site Improvements</t>
  </si>
  <si>
    <t>Total Acquisition Cost</t>
  </si>
  <si>
    <t>REHABILITATION</t>
  </si>
  <si>
    <t>Site Work</t>
  </si>
  <si>
    <t>Structures</t>
  </si>
  <si>
    <t>General Requirements</t>
  </si>
  <si>
    <t>Contractor Overhead</t>
  </si>
  <si>
    <t>Contractor Profit</t>
  </si>
  <si>
    <t>NEW CONSTRUCTION</t>
  </si>
  <si>
    <t>Total New Construction Costs</t>
  </si>
  <si>
    <t>ARCHITECTURAL FEES</t>
  </si>
  <si>
    <t>Design</t>
  </si>
  <si>
    <t>Supervision</t>
  </si>
  <si>
    <t>Total Architectural Costs</t>
  </si>
  <si>
    <t xml:space="preserve"> </t>
  </si>
  <si>
    <t>CONST. INTEREST &amp; FEES</t>
  </si>
  <si>
    <t>Origination Fee</t>
  </si>
  <si>
    <t>Credit Enhance. &amp; App. Fee</t>
  </si>
  <si>
    <t>Bond Premium</t>
  </si>
  <si>
    <t>Taxes</t>
  </si>
  <si>
    <t>Insurance</t>
  </si>
  <si>
    <t>Title and Recording</t>
  </si>
  <si>
    <t>Total Const. Interest &amp; Fees</t>
  </si>
  <si>
    <t>PERMANENT FINANCING</t>
  </si>
  <si>
    <t>Loan Origination Fee</t>
  </si>
  <si>
    <t>Other</t>
  </si>
  <si>
    <t>Total Perm. Financing Costs</t>
  </si>
  <si>
    <t>LEGAL FEES</t>
  </si>
  <si>
    <t>Lender Legal Pd. by Applicant</t>
  </si>
  <si>
    <t>Total Attorney Costs</t>
  </si>
  <si>
    <t>Capitalized Rent Reserves</t>
  </si>
  <si>
    <t>Total Reserve Costs</t>
  </si>
  <si>
    <t xml:space="preserve">Note: </t>
  </si>
  <si>
    <t>OTHER</t>
  </si>
  <si>
    <t>TCAC App/Alloc/Monitor Fees</t>
  </si>
  <si>
    <t>Environmental Audit</t>
  </si>
  <si>
    <t>Local Dev. Impact Fees</t>
  </si>
  <si>
    <t>Permit Processing Fees</t>
  </si>
  <si>
    <t>Capital Fees</t>
  </si>
  <si>
    <t>Marketing</t>
  </si>
  <si>
    <t>Furnishings</t>
  </si>
  <si>
    <t>Total Other Costs</t>
  </si>
  <si>
    <t>Subtotals</t>
  </si>
  <si>
    <t>DEVELOPER COSTS</t>
  </si>
  <si>
    <t>Consultant/Processing Agent</t>
  </si>
  <si>
    <t>Project Administration</t>
  </si>
  <si>
    <t>TOTAL PROJECT COST</t>
  </si>
  <si>
    <t>Total Rehabilitation Costs</t>
  </si>
  <si>
    <t>Indicate syndication costs on Permanent Sources and Uses.</t>
  </si>
  <si>
    <t>CONSTRUCTION SOURCES</t>
  </si>
  <si>
    <t>Total Construction Contingency Costs</t>
  </si>
  <si>
    <t xml:space="preserve">Notes: </t>
  </si>
  <si>
    <t>The development costs must comply the limits in the Uniform Multifamily Regulations Section 8311.</t>
  </si>
  <si>
    <t>Deferred Developer Fee</t>
  </si>
  <si>
    <t>D</t>
  </si>
  <si>
    <t>A</t>
  </si>
  <si>
    <t>O</t>
  </si>
  <si>
    <t>M</t>
  </si>
  <si>
    <t>Project Name</t>
  </si>
  <si>
    <t>Location (City)</t>
  </si>
  <si>
    <t>Funding Sources</t>
  </si>
  <si>
    <t>Construction Completion Date (Month/Year)</t>
  </si>
  <si>
    <t>Project Financing Summary</t>
  </si>
  <si>
    <t>Total Construction Financing</t>
  </si>
  <si>
    <r>
      <t>Other (Specify)</t>
    </r>
    <r>
      <rPr>
        <u val="single"/>
        <sz val="10"/>
        <color indexed="8"/>
        <rFont val="Arial"/>
        <family val="2"/>
      </rPr>
      <t xml:space="preserve">     </t>
    </r>
  </si>
  <si>
    <r>
      <t>Capitalized Operating Reserve</t>
    </r>
    <r>
      <rPr>
        <vertAlign val="superscript"/>
        <sz val="10"/>
        <color indexed="8"/>
        <rFont val="Arial"/>
        <family val="2"/>
      </rPr>
      <t>1</t>
    </r>
  </si>
  <si>
    <r>
      <t>Other (specify)</t>
    </r>
    <r>
      <rPr>
        <u val="single"/>
        <sz val="10"/>
        <color indexed="8"/>
        <rFont val="Arial"/>
        <family val="2"/>
      </rPr>
      <t xml:space="preserve">     </t>
    </r>
  </si>
  <si>
    <r>
      <t>1</t>
    </r>
    <r>
      <rPr>
        <sz val="10"/>
        <color indexed="8"/>
        <rFont val="Arial"/>
        <family val="2"/>
      </rPr>
      <t>The developer fee must be funded in accordance with the Uniform Multifamily Regulations Section 8312.</t>
    </r>
  </si>
  <si>
    <t>Construction Sources and Uses</t>
  </si>
  <si>
    <t>Hard Contingency</t>
  </si>
  <si>
    <t>Soft Contingency</t>
  </si>
  <si>
    <r>
      <t>Capitalized Replacement Reserve</t>
    </r>
    <r>
      <rPr>
        <vertAlign val="superscript"/>
        <sz val="10"/>
        <color indexed="8"/>
        <rFont val="Arial"/>
        <family val="2"/>
      </rPr>
      <t>2</t>
    </r>
  </si>
  <si>
    <r>
      <t xml:space="preserve"> </t>
    </r>
    <r>
      <rPr>
        <vertAlign val="superscript"/>
        <sz val="10"/>
        <color indexed="8"/>
        <rFont val="Arial"/>
        <family val="2"/>
      </rPr>
      <t>2</t>
    </r>
    <r>
      <rPr>
        <sz val="10"/>
        <color indexed="8"/>
        <rFont val="Arial"/>
        <family val="2"/>
      </rPr>
      <t>If required by lenders other than HOME.</t>
    </r>
  </si>
  <si>
    <t>Developer Fee</t>
  </si>
  <si>
    <t>Const. Management Oversight</t>
  </si>
  <si>
    <r>
      <t xml:space="preserve"> </t>
    </r>
    <r>
      <rPr>
        <vertAlign val="superscript"/>
        <sz val="10"/>
        <color indexed="8"/>
        <rFont val="Arial"/>
        <family val="2"/>
      </rPr>
      <t>1</t>
    </r>
    <r>
      <rPr>
        <sz val="10"/>
        <color indexed="8"/>
        <rFont val="Arial"/>
        <family val="2"/>
      </rPr>
      <t>Capitalized Operating Reserve must comply with the Uniform Multifamily Regulations Section 8308.</t>
    </r>
  </si>
  <si>
    <r>
      <t>List all projected construction sources prioritized by their lien position.</t>
    </r>
  </si>
  <si>
    <t>CONSTRUCTION SOURCES (Prioritize by lien position)</t>
  </si>
  <si>
    <t>1st</t>
  </si>
  <si>
    <t>Exhibit B9</t>
  </si>
  <si>
    <t>Exhibit B8</t>
  </si>
  <si>
    <t>Exhibit B7</t>
  </si>
  <si>
    <r>
      <t>Const. Loan Interest</t>
    </r>
    <r>
      <rPr>
        <vertAlign val="superscript"/>
        <sz val="10"/>
        <color indexed="8"/>
        <rFont val="Arial"/>
        <family val="2"/>
      </rPr>
      <t>1</t>
    </r>
  </si>
  <si>
    <r>
      <t>1</t>
    </r>
    <r>
      <rPr>
        <sz val="10"/>
        <rFont val="Arial"/>
        <family val="2"/>
      </rPr>
      <t>Include post-construction interest in this line item, if any.</t>
    </r>
  </si>
  <si>
    <t>Appraisal Costs</t>
  </si>
  <si>
    <t>Survey &amp; Engineering</t>
  </si>
  <si>
    <t>Inspection/Testing</t>
  </si>
  <si>
    <t>Project Information Form</t>
  </si>
  <si>
    <t>Exhibit B9 (Continued)</t>
  </si>
  <si>
    <t>Total Number of HOME-assisted units_______</t>
  </si>
  <si>
    <t>Provide the following Information for all units in the project.</t>
  </si>
  <si>
    <t>Number of Bathrooms</t>
  </si>
  <si>
    <t>Number of Bedrooms</t>
  </si>
  <si>
    <t>Number of Units</t>
  </si>
  <si>
    <t>Total Number of Units in the project _______</t>
  </si>
  <si>
    <t>Per Unit Square Footage</t>
  </si>
  <si>
    <t>Estimated Amount of  1st. Mortgage (Homebuyer)</t>
  </si>
  <si>
    <t>HOME Assistance</t>
  </si>
  <si>
    <t>2-BR</t>
  </si>
  <si>
    <t>3-BR</t>
  </si>
  <si>
    <t>4-BR</t>
  </si>
  <si>
    <t>5-BR</t>
  </si>
  <si>
    <t>Relocation</t>
  </si>
  <si>
    <t>Total Developer Fee</t>
  </si>
  <si>
    <r>
      <t>Proposed Sales Price</t>
    </r>
    <r>
      <rPr>
        <b/>
        <vertAlign val="superscript"/>
        <sz val="10"/>
        <rFont val="Arial"/>
        <family val="2"/>
      </rPr>
      <t>1</t>
    </r>
  </si>
  <si>
    <t>Enter Data in Highlighted Sections Only</t>
  </si>
  <si>
    <t>First Mortgage Rate</t>
  </si>
  <si>
    <t>Minimum Downpayment Requirement</t>
  </si>
  <si>
    <t>Term in Years</t>
  </si>
  <si>
    <t xml:space="preserve"> (as a percentage of sales price)</t>
  </si>
  <si>
    <t xml:space="preserve">County: </t>
  </si>
  <si>
    <t>Estimated annual property tax</t>
  </si>
  <si>
    <t>80% AMI Levels by Household Size (Annual)</t>
  </si>
  <si>
    <t xml:space="preserve">   Two person</t>
  </si>
  <si>
    <t>Other Monthly Housing Costs</t>
  </si>
  <si>
    <t xml:space="preserve">   Three person</t>
  </si>
  <si>
    <t xml:space="preserve">    In dollars '(e.g. MIP, dues)</t>
  </si>
  <si>
    <t xml:space="preserve">   Four person</t>
  </si>
  <si>
    <t>Estimated annual insurance costs</t>
  </si>
  <si>
    <t>Maximum Housing Debt Ratio</t>
  </si>
  <si>
    <t>Maximum Possible HOME Loan Amount</t>
  </si>
  <si>
    <t>Other non-HOME Assistance Loan or downpayment in excess of minimum downpayment contribution</t>
  </si>
  <si>
    <t>First-Time Homebuyer Feasibility Analysis</t>
  </si>
  <si>
    <t>Two person household</t>
  </si>
  <si>
    <t>Three person household</t>
  </si>
  <si>
    <t>Four person household</t>
  </si>
  <si>
    <t>AMI Level</t>
  </si>
  <si>
    <t>Monthly household income to be served (80% AMI Family of 4)</t>
  </si>
  <si>
    <t xml:space="preserve">Housing debt ratio   </t>
  </si>
  <si>
    <t xml:space="preserve">Maximum monthly housing payment (including Principal and  Interest) </t>
  </si>
  <si>
    <t>Average Home Sales Price (not to exceed maximum Home purchase price limit)</t>
  </si>
  <si>
    <t>Closing costs (example 3%) of average home sales price</t>
  </si>
  <si>
    <t>Total Home Cost</t>
  </si>
  <si>
    <t>Minimum Borrower down payment contribution (example 1%) of average home sales price</t>
  </si>
  <si>
    <t>Other non-HOME assistance or downpayment in excess of minimum downpayment contribution</t>
  </si>
  <si>
    <t>Total amount to be financed</t>
  </si>
  <si>
    <t>Estimated Monthly Mortgage Payment</t>
  </si>
  <si>
    <t>Estimated monthly property insurance costs (example .35%) of average home sales price</t>
  </si>
  <si>
    <t>Estimated monthly property tax (example 1.25%) of average home sales price</t>
  </si>
  <si>
    <t>Other monthly housing costs (e.g. MIP, dues)</t>
  </si>
  <si>
    <t>Required Monthly Housing Cost</t>
  </si>
  <si>
    <t>Payment Subsidy Needed</t>
  </si>
  <si>
    <t>HOME Loan Needed</t>
  </si>
  <si>
    <t>Lowest Possible HOME Loan Needed</t>
  </si>
  <si>
    <t>Highest Possible HOME Loan Needed</t>
  </si>
  <si>
    <t>Proposed HOME Loan Maximum (note: the actual HOME loan per unit may exceed $80,000)</t>
  </si>
  <si>
    <t>Size (in bedrooms)</t>
  </si>
  <si>
    <t>Sales Price</t>
  </si>
  <si>
    <t xml:space="preserve">Project Information Worksheet </t>
  </si>
  <si>
    <t xml:space="preserve">Is this Unit Size/Price feasible? </t>
  </si>
  <si>
    <t>The information provided on this form must be consistent with the project guidelines submitted with your application.</t>
  </si>
  <si>
    <t>Other Assistance  (Please list)</t>
  </si>
  <si>
    <t>Environmental Remediation</t>
  </si>
  <si>
    <t xml:space="preserve">Fill out the following worksheets for each combination of unit size (in bedrooms) and sales price. See the program activities application forms for a sample form which has been filled out. For three bedroom units, use the two, three, and four person income limits. For four bedroom units, use the three, four, and five person income limits. Note: we suggest you save each combination as a separate computer file. </t>
  </si>
  <si>
    <r>
      <t>1</t>
    </r>
    <r>
      <rPr>
        <sz val="10"/>
        <rFont val="Arial"/>
        <family val="2"/>
      </rPr>
      <t xml:space="preserve">The proposed sales price must be the sum of the homebuyer downpayment, first mortgage, the HOME loan amount, and all other soft financing sources loaned to the homebuyer. The proposed sales price cannot exceed the HOME 203 (b) limits </t>
    </r>
    <r>
      <rPr>
        <u val="single"/>
        <sz val="10"/>
        <rFont val="Arial"/>
        <family val="2"/>
      </rPr>
      <t>and cannot exceed the appraised value of the unit.</t>
    </r>
  </si>
  <si>
    <t>Please provide the following information for your proposed First-Time Homebuyer Project. For purposes of evaluating the overall feasibility of your project, the figures below will be treated as projections. Even if the answer to the question: "Is this Unit Size/Price Feasible?" is "No", the project may still be feasible. Please explain any feasibility issues not addressed by this worksheet in an attachment following this page.</t>
  </si>
  <si>
    <t>Anticipated Appraised Value of the Proposed Home</t>
  </si>
  <si>
    <t>Total Development Cost of the Proposed Home</t>
  </si>
  <si>
    <r>
      <t xml:space="preserve">List the First-Time Homebuyer </t>
    </r>
    <r>
      <rPr>
        <u val="single"/>
        <sz val="11"/>
        <rFont val="Arial"/>
        <family val="2"/>
      </rPr>
      <t>subsidized projects</t>
    </r>
    <r>
      <rPr>
        <sz val="11"/>
        <rFont val="Arial"/>
        <family val="2"/>
      </rPr>
      <t xml:space="preserve"> completed by the applicant (A), and developer (D) </t>
    </r>
    <r>
      <rPr>
        <u val="single"/>
        <sz val="11"/>
        <rFont val="Arial"/>
        <family val="2"/>
      </rPr>
      <t>in the last five (5) years</t>
    </r>
    <r>
      <rPr>
        <sz val="11"/>
        <rFont val="Arial"/>
        <family val="2"/>
      </rPr>
      <t xml:space="preserve"> as identified in the application instructions.  Indicate the entity’s experience with each project by marking an “X” in the appropriate column.  List each project only once. List up to 10 projects.</t>
    </r>
  </si>
  <si>
    <t>Calendar Year</t>
  </si>
  <si>
    <t xml:space="preserve">Funding Sources
HOME, Federal, State, Local (Provide name of funds)
</t>
  </si>
  <si>
    <t xml:space="preserve"> Program/Project Name and City/County Location</t>
  </si>
  <si>
    <t>List housing and community development activities completed  in the last seven (7) years by the applicant of the proposed project as set forth in the application instructions.  List up to 10 entries. See the application instructions for more information.</t>
  </si>
  <si>
    <t xml:space="preserve">Assisted Units (for program-type housing activities a minimum of two units per yr is required for points)
</t>
  </si>
  <si>
    <t>Chart 3: Similar Project Experience</t>
  </si>
  <si>
    <t>Chart 4: Housing and Community Development Experience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</si>
</sst>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_);[Red]\(&quot;$&quot;#,##0.0\)"/>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quot;$&quot;#,##0"/>
    <numFmt numFmtId="172" formatCode="0.0000"/>
    <numFmt numFmtId="173" formatCode="0.000"/>
    <numFmt numFmtId="174" formatCode="0.0"/>
    <numFmt numFmtId="175" formatCode="_(&quot;$&quot;* #,##0.0_);_(&quot;$&quot;* \(#,##0.0\);_(&quot;$&quot;* &quot;-&quot;??_);_(@_)"/>
    <numFmt numFmtId="176" formatCode="_(&quot;$&quot;* #,##0_);_(&quot;$&quot;* \(#,##0\);_(&quot;$&quot;* &quot;-&quot;??_);_(@_)"/>
    <numFmt numFmtId="177" formatCode="[$$-409]#,##0"/>
    <numFmt numFmtId="178" formatCode="0.00000000"/>
    <numFmt numFmtId="179" formatCode="0.0000000"/>
    <numFmt numFmtId="180" formatCode="0.000000"/>
    <numFmt numFmtId="181" formatCode="0.00000"/>
    <numFmt numFmtId="182" formatCode="&quot;$&quot;#,##0.0"/>
    <numFmt numFmtId="183" formatCode="mm/dd/yy"/>
    <numFmt numFmtId="184" formatCode="#,##0.0"/>
    <numFmt numFmtId="185" formatCode="[$$-409]#,##0_);[Red]\([$$-409]#,##0\)"/>
    <numFmt numFmtId="186" formatCode="[$$-409]#,##0_);\([$$-409]#,##0\)"/>
    <numFmt numFmtId="187" formatCode="0.0000%"/>
    <numFmt numFmtId="188" formatCode="_(* #,##0.0_);_(* \(#,##0.0\);_(* &quot;-&quot;??_);_(@_)"/>
    <numFmt numFmtId="189" formatCode="_(* #,##0_);_(* \(#,##0\);_(* &quot;-&quot;??_);_(@_)"/>
    <numFmt numFmtId="190" formatCode="&quot;$&quot;#,##0.000_);[Red]\(&quot;$&quot;#,##0.000\)"/>
    <numFmt numFmtId="191" formatCode="&quot;$&quot;#,##0.0000_);[Red]\(&quot;$&quot;#,##0.0000\)"/>
    <numFmt numFmtId="192" formatCode="_(&quot;$&quot;* #,##0.000_);_(&quot;$&quot;* \(#,##0.000\);_(&quot;$&quot;* &quot;-&quot;??_);_(@_)"/>
    <numFmt numFmtId="193" formatCode="00000.0"/>
    <numFmt numFmtId="194" formatCode="00000"/>
    <numFmt numFmtId="195" formatCode="[&lt;=9999999]###\-####;\(###\)\ ###\-####"/>
    <numFmt numFmtId="196" formatCode="00000\-0000"/>
    <numFmt numFmtId="197" formatCode="[$-409]dddd\,\ mmmm\ dd\,\ yyyy"/>
    <numFmt numFmtId="198" formatCode="[$-409]h:mm:ss\ AM/PM"/>
    <numFmt numFmtId="199" formatCode="[$€-2]\ #,##0.00_);[Red]\([$€-2]\ #,##0.00\)"/>
    <numFmt numFmtId="200" formatCode="&quot;$&quot;#,##0.0000_);\(&quot;$&quot;#,##0.0000\)"/>
    <numFmt numFmtId="201" formatCode="mm/yyyy"/>
    <numFmt numFmtId="202" formatCode="#,##0.0_);\(#,##0.0\)"/>
    <numFmt numFmtId="203" formatCode=";;;"/>
    <numFmt numFmtId="204" formatCode="&quot;$&quot;#,##0.00;[Red]&quot;$&quot;#,##0.00"/>
    <numFmt numFmtId="205" formatCode="&quot;$&quot;0"/>
    <numFmt numFmtId="206" formatCode="[$-409]mmm\-yy;@"/>
  </numFmts>
  <fonts count="69">
    <font>
      <sz val="10"/>
      <name val="Arial"/>
      <family val="0"/>
    </font>
    <font>
      <u val="single"/>
      <sz val="10"/>
      <color indexed="36"/>
      <name val="Arial"/>
      <family val="2"/>
    </font>
    <font>
      <u val="single"/>
      <sz val="10"/>
      <color indexed="12"/>
      <name val="Arial"/>
      <family val="2"/>
    </font>
    <font>
      <sz val="8"/>
      <name val="Times New Roman"/>
      <family val="1"/>
    </font>
    <font>
      <sz val="9"/>
      <name val="Times New Roman"/>
      <family val="1"/>
    </font>
    <font>
      <b/>
      <sz val="10"/>
      <name val="Times New Roman"/>
      <family val="1"/>
    </font>
    <font>
      <b/>
      <sz val="11"/>
      <name val="Times New Roman"/>
      <family val="1"/>
    </font>
    <font>
      <sz val="10"/>
      <name val="Times New Roman"/>
      <family val="1"/>
    </font>
    <font>
      <b/>
      <sz val="8"/>
      <name val="Times New Roman"/>
      <family val="1"/>
    </font>
    <font>
      <sz val="10"/>
      <color indexed="8"/>
      <name val="Times New Roman"/>
      <family val="1"/>
    </font>
    <font>
      <sz val="8"/>
      <name val="Arial"/>
      <family val="2"/>
    </font>
    <font>
      <b/>
      <sz val="12"/>
      <name val="Arial"/>
      <family val="2"/>
    </font>
    <font>
      <b/>
      <sz val="10"/>
      <name val="Arial"/>
      <family val="2"/>
    </font>
    <font>
      <b/>
      <sz val="14"/>
      <name val="Arial"/>
      <family val="2"/>
    </font>
    <font>
      <sz val="11"/>
      <name val="Arial"/>
      <family val="2"/>
    </font>
    <font>
      <u val="single"/>
      <sz val="11"/>
      <name val="Arial"/>
      <family val="2"/>
    </font>
    <font>
      <b/>
      <sz val="8"/>
      <name val="Arial"/>
      <family val="2"/>
    </font>
    <font>
      <i/>
      <sz val="10"/>
      <color indexed="8"/>
      <name val="Arial"/>
      <family val="2"/>
    </font>
    <font>
      <sz val="10"/>
      <color indexed="8"/>
      <name val="Arial"/>
      <family val="2"/>
    </font>
    <font>
      <b/>
      <sz val="10"/>
      <color indexed="8"/>
      <name val="Arial"/>
      <family val="2"/>
    </font>
    <font>
      <sz val="9"/>
      <name val="Arial"/>
      <family val="2"/>
    </font>
    <font>
      <u val="single"/>
      <sz val="10"/>
      <color indexed="8"/>
      <name val="Arial"/>
      <family val="2"/>
    </font>
    <font>
      <vertAlign val="superscript"/>
      <sz val="10"/>
      <color indexed="8"/>
      <name val="Arial"/>
      <family val="2"/>
    </font>
    <font>
      <b/>
      <u val="single"/>
      <sz val="11"/>
      <name val="Arial"/>
      <family val="2"/>
    </font>
    <font>
      <b/>
      <vertAlign val="superscript"/>
      <sz val="10"/>
      <name val="Arial"/>
      <family val="2"/>
    </font>
    <font>
      <b/>
      <sz val="9"/>
      <name val="Arial"/>
      <family val="2"/>
    </font>
    <font>
      <vertAlign val="superscript"/>
      <sz val="10"/>
      <name val="Arial"/>
      <family val="2"/>
    </font>
    <font>
      <b/>
      <sz val="11"/>
      <name val="Arial"/>
      <family val="2"/>
    </font>
    <font>
      <sz val="11"/>
      <color indexed="9"/>
      <name val="Arial"/>
      <family val="2"/>
    </font>
    <font>
      <sz val="8"/>
      <color indexed="10"/>
      <name val="Arial"/>
      <family val="2"/>
    </font>
    <font>
      <u val="single"/>
      <sz val="10"/>
      <name val="Arial"/>
      <family val="2"/>
    </font>
    <font>
      <sz val="12"/>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darkTrellis">
        <bgColor indexed="43"/>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85">
    <xf numFmtId="0" fontId="0" fillId="0" borderId="0" xfId="0" applyAlignment="1">
      <alignment/>
    </xf>
    <xf numFmtId="0" fontId="3" fillId="0" borderId="0" xfId="0" applyFont="1" applyAlignment="1">
      <alignment/>
    </xf>
    <xf numFmtId="0" fontId="4" fillId="0" borderId="0" xfId="0" applyFont="1" applyAlignment="1">
      <alignment horizontal="right"/>
    </xf>
    <xf numFmtId="0" fontId="5" fillId="0" borderId="0" xfId="0" applyFont="1" applyBorder="1" applyAlignment="1">
      <alignment/>
    </xf>
    <xf numFmtId="0" fontId="8" fillId="0" borderId="0" xfId="0" applyFont="1" applyAlignment="1">
      <alignment/>
    </xf>
    <xf numFmtId="0" fontId="7" fillId="0" borderId="0" xfId="0" applyFont="1" applyAlignment="1">
      <alignment/>
    </xf>
    <xf numFmtId="0" fontId="7" fillId="0" borderId="10" xfId="0" applyFont="1" applyBorder="1" applyAlignment="1">
      <alignment/>
    </xf>
    <xf numFmtId="171" fontId="7" fillId="0" borderId="0" xfId="0" applyNumberFormat="1" applyFont="1" applyAlignment="1">
      <alignment/>
    </xf>
    <xf numFmtId="0" fontId="3" fillId="0" borderId="0" xfId="0" applyFont="1" applyAlignment="1">
      <alignment wrapText="1"/>
    </xf>
    <xf numFmtId="0" fontId="3" fillId="0" borderId="0" xfId="0" applyFont="1" applyAlignment="1">
      <alignment horizontal="center"/>
    </xf>
    <xf numFmtId="0" fontId="5" fillId="0" borderId="0" xfId="0" applyFont="1" applyBorder="1" applyAlignment="1">
      <alignment horizontal="center"/>
    </xf>
    <xf numFmtId="0" fontId="11" fillId="0" borderId="0" xfId="0" applyFont="1" applyBorder="1" applyAlignment="1">
      <alignment horizontal="center"/>
    </xf>
    <xf numFmtId="0" fontId="10" fillId="0" borderId="0" xfId="0" applyFont="1" applyAlignment="1">
      <alignment horizontal="center"/>
    </xf>
    <xf numFmtId="0" fontId="12" fillId="0" borderId="0" xfId="0" applyFont="1" applyBorder="1" applyAlignment="1">
      <alignment horizontal="center"/>
    </xf>
    <xf numFmtId="0" fontId="13" fillId="0" borderId="0" xfId="0" applyFont="1" applyBorder="1" applyAlignment="1">
      <alignment horizontal="center"/>
    </xf>
    <xf numFmtId="0" fontId="0" fillId="0" borderId="0" xfId="0" applyFont="1" applyAlignment="1">
      <alignment/>
    </xf>
    <xf numFmtId="0" fontId="11" fillId="0" borderId="0" xfId="0" applyFont="1" applyAlignment="1">
      <alignment/>
    </xf>
    <xf numFmtId="0" fontId="10" fillId="0" borderId="0" xfId="0" applyFont="1" applyAlignment="1">
      <alignment/>
    </xf>
    <xf numFmtId="0" fontId="12" fillId="32" borderId="11" xfId="0" applyFont="1" applyFill="1" applyBorder="1" applyAlignment="1">
      <alignment horizontal="center" vertical="top" wrapText="1"/>
    </xf>
    <xf numFmtId="0" fontId="0" fillId="0" borderId="11" xfId="0" applyFont="1" applyBorder="1" applyAlignment="1" applyProtection="1">
      <alignment horizontal="center" wrapText="1"/>
      <protection locked="0"/>
    </xf>
    <xf numFmtId="0" fontId="0" fillId="0" borderId="11" xfId="0" applyFont="1" applyBorder="1" applyAlignment="1" applyProtection="1">
      <alignment wrapText="1"/>
      <protection locked="0"/>
    </xf>
    <xf numFmtId="0" fontId="0" fillId="0" borderId="11" xfId="0" applyFont="1" applyBorder="1" applyAlignment="1" applyProtection="1">
      <alignment/>
      <protection locked="0"/>
    </xf>
    <xf numFmtId="5" fontId="0" fillId="0" borderId="11" xfId="0" applyNumberFormat="1" applyFont="1" applyBorder="1" applyAlignment="1" applyProtection="1">
      <alignment/>
      <protection locked="0"/>
    </xf>
    <xf numFmtId="0" fontId="0" fillId="0" borderId="11" xfId="0" applyFont="1" applyBorder="1" applyAlignment="1" applyProtection="1">
      <alignment horizontal="center"/>
      <protection locked="0"/>
    </xf>
    <xf numFmtId="0" fontId="16" fillId="32" borderId="11" xfId="0" applyFont="1" applyFill="1" applyBorder="1" applyAlignment="1">
      <alignment horizontal="center" vertical="top" wrapText="1"/>
    </xf>
    <xf numFmtId="0" fontId="10" fillId="0" borderId="11" xfId="0" applyFont="1" applyBorder="1" applyAlignment="1" applyProtection="1">
      <alignment wrapText="1"/>
      <protection locked="0"/>
    </xf>
    <xf numFmtId="10" fontId="10" fillId="0" borderId="11" xfId="59" applyNumberFormat="1" applyFont="1" applyBorder="1" applyAlignment="1" applyProtection="1">
      <alignment/>
      <protection locked="0"/>
    </xf>
    <xf numFmtId="5" fontId="10" fillId="0" borderId="11" xfId="0" applyNumberFormat="1" applyFont="1" applyBorder="1" applyAlignment="1" applyProtection="1">
      <alignment/>
      <protection locked="0"/>
    </xf>
    <xf numFmtId="5" fontId="16" fillId="0" borderId="11" xfId="0" applyNumberFormat="1" applyFont="1" applyBorder="1" applyAlignment="1">
      <alignment/>
    </xf>
    <xf numFmtId="0" fontId="16" fillId="0" borderId="0" xfId="0" applyFont="1" applyBorder="1" applyAlignment="1">
      <alignment horizontal="right"/>
    </xf>
    <xf numFmtId="5" fontId="16" fillId="0" borderId="0" xfId="0" applyNumberFormat="1" applyFont="1" applyBorder="1" applyAlignment="1">
      <alignment/>
    </xf>
    <xf numFmtId="0" fontId="10" fillId="0" borderId="11" xfId="0" applyFont="1" applyBorder="1" applyAlignment="1" applyProtection="1">
      <alignment horizontal="center"/>
      <protection locked="0"/>
    </xf>
    <xf numFmtId="0" fontId="13" fillId="0" borderId="0" xfId="0" applyFont="1" applyAlignment="1">
      <alignment horizontal="center"/>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horizontal="center" vertical="top" wrapText="1"/>
    </xf>
    <xf numFmtId="0" fontId="0" fillId="0" borderId="12" xfId="0" applyFont="1" applyBorder="1" applyAlignment="1">
      <alignment horizontal="center" vertical="top" wrapText="1"/>
    </xf>
    <xf numFmtId="0" fontId="0" fillId="0" borderId="12" xfId="0" applyFont="1" applyFill="1" applyBorder="1" applyAlignment="1">
      <alignment wrapText="1"/>
    </xf>
    <xf numFmtId="0" fontId="0" fillId="0" borderId="13" xfId="0" applyFont="1" applyFill="1" applyBorder="1" applyAlignment="1">
      <alignment wrapText="1"/>
    </xf>
    <xf numFmtId="3" fontId="0" fillId="32" borderId="0" xfId="0" applyNumberFormat="1" applyFont="1" applyFill="1" applyAlignment="1">
      <alignment/>
    </xf>
    <xf numFmtId="0" fontId="0" fillId="32" borderId="0" xfId="0" applyFont="1" applyFill="1" applyAlignment="1">
      <alignment/>
    </xf>
    <xf numFmtId="0" fontId="0" fillId="32" borderId="14" xfId="0" applyFont="1" applyFill="1" applyBorder="1" applyAlignment="1">
      <alignment/>
    </xf>
    <xf numFmtId="171" fontId="0" fillId="0" borderId="11" xfId="0" applyNumberFormat="1" applyFont="1" applyBorder="1" applyAlignment="1">
      <alignment/>
    </xf>
    <xf numFmtId="0" fontId="12" fillId="0" borderId="0" xfId="0" applyFont="1" applyAlignment="1">
      <alignment/>
    </xf>
    <xf numFmtId="0" fontId="18" fillId="0" borderId="0" xfId="0" applyFont="1" applyAlignment="1">
      <alignment/>
    </xf>
    <xf numFmtId="0" fontId="20" fillId="0" borderId="0" xfId="0" applyFont="1" applyAlignment="1">
      <alignment horizontal="right"/>
    </xf>
    <xf numFmtId="0" fontId="0" fillId="0" borderId="11" xfId="0" applyFont="1" applyBorder="1" applyAlignment="1">
      <alignment horizontal="center" vertical="top" wrapText="1"/>
    </xf>
    <xf numFmtId="0" fontId="0" fillId="32" borderId="15" xfId="0" applyFont="1" applyFill="1" applyBorder="1" applyAlignment="1">
      <alignment/>
    </xf>
    <xf numFmtId="171" fontId="0" fillId="32" borderId="0" xfId="0" applyNumberFormat="1" applyFont="1" applyFill="1" applyAlignment="1">
      <alignment/>
    </xf>
    <xf numFmtId="171" fontId="0" fillId="32" borderId="15" xfId="0" applyNumberFormat="1" applyFont="1" applyFill="1" applyBorder="1" applyAlignment="1">
      <alignment/>
    </xf>
    <xf numFmtId="171" fontId="0" fillId="0" borderId="10" xfId="0" applyNumberFormat="1" applyFont="1" applyBorder="1" applyAlignment="1">
      <alignment/>
    </xf>
    <xf numFmtId="0" fontId="12" fillId="0" borderId="0" xfId="0" applyFont="1" applyAlignment="1">
      <alignment horizontal="left"/>
    </xf>
    <xf numFmtId="171" fontId="0" fillId="0" borderId="0" xfId="0" applyNumberFormat="1" applyFont="1" applyBorder="1" applyAlignment="1">
      <alignment/>
    </xf>
    <xf numFmtId="49" fontId="0" fillId="0" borderId="0" xfId="0" applyNumberFormat="1" applyFont="1" applyAlignment="1">
      <alignment/>
    </xf>
    <xf numFmtId="0" fontId="0" fillId="32" borderId="16" xfId="0" applyFont="1" applyFill="1" applyBorder="1" applyAlignment="1">
      <alignment/>
    </xf>
    <xf numFmtId="0" fontId="0" fillId="32" borderId="17" xfId="0" applyFont="1" applyFill="1" applyBorder="1" applyAlignment="1">
      <alignment/>
    </xf>
    <xf numFmtId="0" fontId="22" fillId="0" borderId="0" xfId="0" applyFont="1" applyAlignment="1">
      <alignment/>
    </xf>
    <xf numFmtId="171" fontId="0" fillId="0" borderId="0" xfId="0" applyNumberFormat="1" applyFont="1" applyAlignment="1">
      <alignment/>
    </xf>
    <xf numFmtId="0" fontId="0" fillId="32" borderId="18" xfId="0" applyFont="1" applyFill="1" applyBorder="1" applyAlignment="1">
      <alignment/>
    </xf>
    <xf numFmtId="171" fontId="0" fillId="0" borderId="15" xfId="0" applyNumberFormat="1" applyFont="1" applyBorder="1" applyAlignment="1">
      <alignment/>
    </xf>
    <xf numFmtId="0" fontId="0" fillId="32" borderId="0" xfId="0" applyFont="1" applyFill="1" applyBorder="1" applyAlignment="1">
      <alignment/>
    </xf>
    <xf numFmtId="0" fontId="0" fillId="0" borderId="11" xfId="0" applyFont="1" applyBorder="1" applyAlignment="1">
      <alignment/>
    </xf>
    <xf numFmtId="0" fontId="12" fillId="0" borderId="11" xfId="0" applyFont="1" applyBorder="1" applyAlignment="1">
      <alignment horizontal="right"/>
    </xf>
    <xf numFmtId="0" fontId="18" fillId="0" borderId="11" xfId="0" applyFont="1" applyBorder="1" applyAlignment="1">
      <alignment horizontal="right" vertical="top"/>
    </xf>
    <xf numFmtId="0" fontId="19" fillId="0" borderId="11" xfId="0" applyFont="1" applyBorder="1" applyAlignment="1">
      <alignment horizontal="right" vertical="top"/>
    </xf>
    <xf numFmtId="171" fontId="0" fillId="32" borderId="17" xfId="0" applyNumberFormat="1" applyFont="1" applyFill="1" applyBorder="1" applyAlignment="1">
      <alignment/>
    </xf>
    <xf numFmtId="0" fontId="12" fillId="0" borderId="11" xfId="0" applyFont="1" applyBorder="1" applyAlignment="1">
      <alignment horizontal="right" vertical="top"/>
    </xf>
    <xf numFmtId="0" fontId="19" fillId="0" borderId="11" xfId="0" applyFont="1" applyBorder="1" applyAlignment="1">
      <alignment horizontal="right" vertical="top" wrapText="1"/>
    </xf>
    <xf numFmtId="0" fontId="0" fillId="0" borderId="11" xfId="0" applyFont="1" applyBorder="1" applyAlignment="1">
      <alignment horizontal="right" vertical="top"/>
    </xf>
    <xf numFmtId="0" fontId="17" fillId="0" borderId="11" xfId="0" applyFont="1" applyBorder="1" applyAlignment="1">
      <alignment horizontal="left" vertical="top"/>
    </xf>
    <xf numFmtId="0" fontId="0" fillId="0" borderId="11" xfId="0" applyFont="1" applyBorder="1" applyAlignment="1" quotePrefix="1">
      <alignment horizontal="center" vertical="top" wrapText="1"/>
    </xf>
    <xf numFmtId="0" fontId="0" fillId="0" borderId="11" xfId="0" applyNumberFormat="1" applyFont="1" applyBorder="1" applyAlignment="1" quotePrefix="1">
      <alignment horizontal="center" vertical="top" wrapText="1"/>
    </xf>
    <xf numFmtId="0" fontId="0" fillId="0" borderId="15" xfId="0" applyFont="1" applyBorder="1" applyAlignment="1">
      <alignment/>
    </xf>
    <xf numFmtId="0" fontId="10" fillId="0" borderId="11" xfId="0" applyFont="1" applyBorder="1" applyAlignment="1" applyProtection="1">
      <alignment horizontal="center" wrapText="1"/>
      <protection locked="0"/>
    </xf>
    <xf numFmtId="0" fontId="13" fillId="0" borderId="0" xfId="0" applyFont="1" applyFill="1" applyAlignment="1">
      <alignment horizontal="center"/>
    </xf>
    <xf numFmtId="0" fontId="11" fillId="0" borderId="0" xfId="0" applyFont="1" applyAlignment="1">
      <alignment horizontal="center"/>
    </xf>
    <xf numFmtId="206" fontId="0" fillId="0" borderId="11" xfId="0" applyNumberFormat="1" applyFont="1" applyBorder="1" applyAlignment="1" applyProtection="1">
      <alignment horizontal="center"/>
      <protection locked="0"/>
    </xf>
    <xf numFmtId="0" fontId="0" fillId="0" borderId="0" xfId="0" applyFont="1" applyBorder="1" applyAlignment="1">
      <alignment horizontal="center" vertical="top"/>
    </xf>
    <xf numFmtId="0" fontId="0" fillId="0" borderId="0" xfId="0" applyNumberFormat="1" applyFont="1" applyBorder="1" applyAlignment="1" quotePrefix="1">
      <alignment horizontal="center" vertical="top" wrapText="1"/>
    </xf>
    <xf numFmtId="0" fontId="0" fillId="0" borderId="0" xfId="0" applyFont="1" applyBorder="1" applyAlignment="1" quotePrefix="1">
      <alignment horizontal="center" vertical="top" wrapText="1"/>
    </xf>
    <xf numFmtId="171" fontId="0" fillId="32" borderId="0" xfId="0" applyNumberFormat="1" applyFont="1" applyFill="1" applyBorder="1" applyAlignment="1">
      <alignment/>
    </xf>
    <xf numFmtId="0" fontId="24" fillId="0" borderId="0" xfId="0" applyFont="1" applyAlignment="1">
      <alignment horizontal="left"/>
    </xf>
    <xf numFmtId="0" fontId="0" fillId="0" borderId="10" xfId="0" applyBorder="1" applyAlignment="1">
      <alignment/>
    </xf>
    <xf numFmtId="0" fontId="0" fillId="0" borderId="0" xfId="0" applyBorder="1" applyAlignment="1">
      <alignment/>
    </xf>
    <xf numFmtId="0" fontId="12" fillId="0" borderId="0" xfId="0" applyFont="1"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12" fillId="33" borderId="11" xfId="0" applyFont="1" applyFill="1" applyBorder="1" applyAlignment="1">
      <alignment horizontal="left" vertical="center" wrapText="1"/>
    </xf>
    <xf numFmtId="0" fontId="25" fillId="33" borderId="11" xfId="0" applyFont="1" applyFill="1" applyBorder="1" applyAlignment="1">
      <alignment horizontal="left" vertical="center" wrapText="1"/>
    </xf>
    <xf numFmtId="0" fontId="0" fillId="0" borderId="0" xfId="0" applyFont="1" applyBorder="1" applyAlignment="1">
      <alignment/>
    </xf>
    <xf numFmtId="0" fontId="0" fillId="0" borderId="19" xfId="0" applyBorder="1" applyAlignment="1">
      <alignment wrapText="1"/>
    </xf>
    <xf numFmtId="171" fontId="0" fillId="0" borderId="20" xfId="0" applyNumberFormat="1" applyBorder="1" applyAlignment="1">
      <alignment horizontal="center"/>
    </xf>
    <xf numFmtId="0" fontId="0" fillId="0" borderId="21" xfId="0" applyBorder="1" applyAlignment="1">
      <alignment wrapText="1"/>
    </xf>
    <xf numFmtId="171" fontId="0" fillId="0" borderId="22" xfId="0" applyNumberFormat="1" applyBorder="1" applyAlignment="1">
      <alignment horizontal="center"/>
    </xf>
    <xf numFmtId="0" fontId="0" fillId="0" borderId="23" xfId="0" applyBorder="1" applyAlignment="1">
      <alignment wrapText="1"/>
    </xf>
    <xf numFmtId="171" fontId="0" fillId="0" borderId="24" xfId="0" applyNumberFormat="1" applyBorder="1" applyAlignment="1">
      <alignment horizontal="center"/>
    </xf>
    <xf numFmtId="0" fontId="12" fillId="0" borderId="0" xfId="0" applyFont="1" applyAlignment="1">
      <alignment/>
    </xf>
    <xf numFmtId="0" fontId="0" fillId="0" borderId="0" xfId="0" applyAlignment="1">
      <alignment/>
    </xf>
    <xf numFmtId="0" fontId="13" fillId="0" borderId="0" xfId="0" applyFont="1" applyFill="1" applyBorder="1" applyAlignment="1">
      <alignment horizontal="center"/>
    </xf>
    <xf numFmtId="0" fontId="13" fillId="0" borderId="14" xfId="0" applyFont="1" applyFill="1" applyBorder="1" applyAlignment="1">
      <alignment horizontal="center"/>
    </xf>
    <xf numFmtId="0" fontId="0" fillId="0" borderId="0" xfId="0" applyBorder="1" applyAlignment="1">
      <alignment wrapText="1"/>
    </xf>
    <xf numFmtId="0" fontId="0" fillId="0" borderId="14" xfId="0" applyBorder="1" applyAlignment="1">
      <alignment/>
    </xf>
    <xf numFmtId="0" fontId="0" fillId="0" borderId="0" xfId="0" applyBorder="1" applyAlignment="1">
      <alignment/>
    </xf>
    <xf numFmtId="0" fontId="0" fillId="0" borderId="14" xfId="0" applyBorder="1" applyAlignment="1">
      <alignment/>
    </xf>
    <xf numFmtId="0" fontId="12" fillId="0" borderId="0" xfId="0" applyFont="1" applyBorder="1" applyAlignment="1">
      <alignment/>
    </xf>
    <xf numFmtId="0" fontId="12" fillId="0" borderId="14" xfId="0" applyFont="1" applyBorder="1" applyAlignment="1">
      <alignment/>
    </xf>
    <xf numFmtId="0" fontId="0" fillId="0" borderId="25" xfId="0" applyBorder="1" applyAlignment="1">
      <alignment/>
    </xf>
    <xf numFmtId="0" fontId="0" fillId="0" borderId="14" xfId="0" applyFont="1" applyBorder="1" applyAlignment="1">
      <alignment/>
    </xf>
    <xf numFmtId="0" fontId="14" fillId="0" borderId="0" xfId="0" applyFont="1" applyBorder="1" applyAlignment="1">
      <alignment wrapText="1"/>
    </xf>
    <xf numFmtId="0" fontId="14" fillId="0" borderId="0" xfId="0" applyFont="1" applyBorder="1" applyAlignment="1">
      <alignment/>
    </xf>
    <xf numFmtId="0" fontId="14" fillId="34" borderId="0" xfId="0" applyFont="1" applyFill="1" applyBorder="1" applyAlignment="1">
      <alignment wrapText="1"/>
    </xf>
    <xf numFmtId="3" fontId="14" fillId="34" borderId="0" xfId="0" applyNumberFormat="1" applyFont="1" applyFill="1" applyBorder="1" applyAlignment="1">
      <alignment wrapText="1"/>
    </xf>
    <xf numFmtId="0" fontId="14" fillId="0" borderId="0" xfId="0" applyFont="1" applyBorder="1" applyAlignment="1">
      <alignment horizontal="center"/>
    </xf>
    <xf numFmtId="10" fontId="14" fillId="34" borderId="0" xfId="0" applyNumberFormat="1" applyFont="1" applyFill="1" applyBorder="1" applyAlignment="1">
      <alignment horizontal="center"/>
    </xf>
    <xf numFmtId="10" fontId="14" fillId="34" borderId="0" xfId="0" applyNumberFormat="1" applyFont="1" applyFill="1" applyBorder="1" applyAlignment="1">
      <alignment/>
    </xf>
    <xf numFmtId="0" fontId="14" fillId="34" borderId="0" xfId="0" applyFont="1" applyFill="1" applyBorder="1" applyAlignment="1">
      <alignment horizontal="center"/>
    </xf>
    <xf numFmtId="10" fontId="14" fillId="35" borderId="0" xfId="0" applyNumberFormat="1" applyFont="1" applyFill="1" applyBorder="1" applyAlignment="1">
      <alignment/>
    </xf>
    <xf numFmtId="0" fontId="14" fillId="0" borderId="0" xfId="0" applyFont="1" applyBorder="1" applyAlignment="1" quotePrefix="1">
      <alignment wrapText="1"/>
    </xf>
    <xf numFmtId="0" fontId="14" fillId="35" borderId="0" xfId="0" applyFont="1" applyFill="1" applyBorder="1" applyAlignment="1" quotePrefix="1">
      <alignment horizontal="center"/>
    </xf>
    <xf numFmtId="0" fontId="14" fillId="0" borderId="0" xfId="0" applyFont="1" applyBorder="1" applyAlignment="1" quotePrefix="1">
      <alignment/>
    </xf>
    <xf numFmtId="3" fontId="14" fillId="34" borderId="0" xfId="0" applyNumberFormat="1" applyFont="1" applyFill="1" applyBorder="1" applyAlignment="1">
      <alignment horizontal="center"/>
    </xf>
    <xf numFmtId="171" fontId="14" fillId="34" borderId="0" xfId="0" applyNumberFormat="1" applyFont="1" applyFill="1" applyBorder="1" applyAlignment="1">
      <alignment/>
    </xf>
    <xf numFmtId="187" fontId="14" fillId="34" borderId="0" xfId="0" applyNumberFormat="1" applyFont="1" applyFill="1" applyBorder="1" applyAlignment="1">
      <alignment/>
    </xf>
    <xf numFmtId="9" fontId="14" fillId="34" borderId="0" xfId="0" applyNumberFormat="1" applyFont="1" applyFill="1" applyBorder="1" applyAlignment="1">
      <alignment horizontal="center"/>
    </xf>
    <xf numFmtId="3" fontId="14" fillId="0" borderId="0" xfId="0" applyNumberFormat="1" applyFont="1" applyFill="1" applyBorder="1" applyAlignment="1">
      <alignment horizontal="center"/>
    </xf>
    <xf numFmtId="9" fontId="14" fillId="0" borderId="0" xfId="0" applyNumberFormat="1" applyFont="1" applyBorder="1" applyAlignment="1">
      <alignment horizontal="center"/>
    </xf>
    <xf numFmtId="9" fontId="14" fillId="0" borderId="0" xfId="0" applyNumberFormat="1" applyFont="1" applyBorder="1" applyAlignment="1">
      <alignment/>
    </xf>
    <xf numFmtId="6" fontId="14" fillId="0" borderId="0" xfId="0" applyNumberFormat="1" applyFont="1" applyBorder="1" applyAlignment="1">
      <alignment horizontal="center"/>
    </xf>
    <xf numFmtId="6" fontId="14" fillId="0" borderId="0" xfId="0" applyNumberFormat="1" applyFont="1" applyFill="1" applyBorder="1" applyAlignment="1">
      <alignment horizontal="center"/>
    </xf>
    <xf numFmtId="0" fontId="27" fillId="0" borderId="0" xfId="0" applyFont="1" applyBorder="1" applyAlignment="1">
      <alignment wrapText="1"/>
    </xf>
    <xf numFmtId="171" fontId="14" fillId="0" borderId="0" xfId="0" applyNumberFormat="1" applyFont="1" applyBorder="1" applyAlignment="1">
      <alignment horizontal="center"/>
    </xf>
    <xf numFmtId="171" fontId="28" fillId="0" borderId="0" xfId="0" applyNumberFormat="1" applyFont="1" applyBorder="1" applyAlignment="1">
      <alignment horizontal="center"/>
    </xf>
    <xf numFmtId="171" fontId="14" fillId="0" borderId="0" xfId="0" applyNumberFormat="1" applyFont="1" applyFill="1" applyBorder="1" applyAlignment="1">
      <alignment horizontal="center"/>
    </xf>
    <xf numFmtId="171" fontId="14" fillId="0" borderId="0" xfId="0" applyNumberFormat="1" applyFont="1" applyBorder="1" applyAlignment="1">
      <alignment horizontal="center" wrapText="1"/>
    </xf>
    <xf numFmtId="0" fontId="0" fillId="0" borderId="0" xfId="0" applyBorder="1" applyAlignment="1">
      <alignment horizontal="center"/>
    </xf>
    <xf numFmtId="0" fontId="29" fillId="0" borderId="11" xfId="0" applyFont="1" applyBorder="1" applyAlignment="1" applyProtection="1">
      <alignment wrapText="1"/>
      <protection locked="0"/>
    </xf>
    <xf numFmtId="0" fontId="31" fillId="0" borderId="0" xfId="0" applyFont="1" applyAlignment="1">
      <alignment/>
    </xf>
    <xf numFmtId="0" fontId="32" fillId="0" borderId="0" xfId="0" applyFont="1" applyAlignment="1">
      <alignment/>
    </xf>
    <xf numFmtId="0" fontId="68" fillId="0" borderId="0" xfId="0" applyFont="1" applyAlignment="1">
      <alignment/>
    </xf>
    <xf numFmtId="0" fontId="14" fillId="0" borderId="10" xfId="0" applyFont="1" applyBorder="1" applyAlignment="1">
      <alignment horizontal="left" vertical="top" wrapText="1"/>
    </xf>
    <xf numFmtId="0" fontId="12" fillId="32" borderId="12" xfId="0" applyFont="1" applyFill="1" applyBorder="1" applyAlignment="1">
      <alignment horizontal="center" vertical="top" wrapText="1"/>
    </xf>
    <xf numFmtId="0" fontId="0" fillId="0" borderId="17" xfId="0" applyBorder="1" applyAlignment="1">
      <alignment wrapText="1"/>
    </xf>
    <xf numFmtId="0" fontId="0" fillId="0" borderId="15" xfId="0" applyBorder="1" applyAlignment="1">
      <alignment wrapText="1"/>
    </xf>
    <xf numFmtId="0" fontId="12" fillId="32" borderId="15" xfId="0" applyFont="1" applyFill="1" applyBorder="1" applyAlignment="1">
      <alignment horizontal="center" vertical="top" wrapText="1"/>
    </xf>
    <xf numFmtId="0" fontId="0" fillId="0" borderId="12" xfId="0" applyFont="1" applyBorder="1" applyAlignment="1" applyProtection="1">
      <alignment horizontal="center" wrapText="1"/>
      <protection locked="0"/>
    </xf>
    <xf numFmtId="0" fontId="0" fillId="0" borderId="17" xfId="0" applyBorder="1" applyAlignment="1">
      <alignment horizontal="center" wrapText="1"/>
    </xf>
    <xf numFmtId="0" fontId="0" fillId="0" borderId="15" xfId="0" applyBorder="1" applyAlignment="1">
      <alignment horizontal="center" wrapText="1"/>
    </xf>
    <xf numFmtId="5" fontId="0" fillId="0" borderId="12" xfId="0" applyNumberFormat="1" applyFont="1" applyBorder="1" applyAlignment="1" applyProtection="1">
      <alignment/>
      <protection locked="0"/>
    </xf>
    <xf numFmtId="0" fontId="0" fillId="0" borderId="15" xfId="0" applyBorder="1" applyAlignment="1">
      <alignment/>
    </xf>
    <xf numFmtId="0" fontId="27" fillId="0" borderId="0" xfId="0" applyFont="1" applyAlignment="1">
      <alignment wrapText="1"/>
    </xf>
    <xf numFmtId="0" fontId="12" fillId="0" borderId="0" xfId="0" applyFont="1" applyAlignment="1">
      <alignment wrapText="1"/>
    </xf>
    <xf numFmtId="0" fontId="14" fillId="0" borderId="0" xfId="0" applyFont="1" applyBorder="1" applyAlignment="1">
      <alignment horizontal="center" wrapText="1"/>
    </xf>
    <xf numFmtId="0" fontId="14" fillId="0" borderId="0" xfId="0" applyFont="1" applyBorder="1" applyAlignment="1">
      <alignment horizontal="center"/>
    </xf>
    <xf numFmtId="0" fontId="14" fillId="0" borderId="0"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0" xfId="0" applyFont="1" applyBorder="1" applyAlignment="1">
      <alignment wrapText="1"/>
    </xf>
    <xf numFmtId="0" fontId="0" fillId="0" borderId="0" xfId="0" applyBorder="1" applyAlignment="1">
      <alignment/>
    </xf>
    <xf numFmtId="0" fontId="12" fillId="0" borderId="0" xfId="0" applyFont="1" applyBorder="1" applyAlignment="1">
      <alignment horizontal="center" wrapText="1"/>
    </xf>
    <xf numFmtId="0" fontId="14" fillId="0" borderId="0" xfId="0" applyFont="1" applyBorder="1" applyAlignment="1">
      <alignment/>
    </xf>
    <xf numFmtId="0" fontId="23" fillId="0" borderId="0" xfId="0" applyFont="1" applyBorder="1" applyAlignment="1">
      <alignment wrapText="1"/>
    </xf>
    <xf numFmtId="0" fontId="26" fillId="0" borderId="0" xfId="0" applyFont="1" applyBorder="1" applyAlignment="1">
      <alignment wrapText="1"/>
    </xf>
    <xf numFmtId="0" fontId="0" fillId="0" borderId="14" xfId="0" applyFont="1" applyBorder="1" applyAlignment="1">
      <alignment wrapText="1"/>
    </xf>
    <xf numFmtId="0" fontId="11" fillId="0" borderId="18" xfId="0" applyFont="1" applyBorder="1" applyAlignment="1">
      <alignment horizontal="center"/>
    </xf>
    <xf numFmtId="0" fontId="11" fillId="0" borderId="16" xfId="0" applyFont="1" applyBorder="1" applyAlignment="1">
      <alignment horizontal="center"/>
    </xf>
    <xf numFmtId="0" fontId="13" fillId="0" borderId="0" xfId="0" applyFont="1" applyFill="1" applyBorder="1" applyAlignment="1">
      <alignment horizontal="center"/>
    </xf>
    <xf numFmtId="0" fontId="13" fillId="0" borderId="14" xfId="0" applyFont="1" applyFill="1" applyBorder="1" applyAlignment="1">
      <alignment horizontal="center"/>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11" fillId="0" borderId="0" xfId="0" applyFont="1" applyBorder="1" applyAlignment="1">
      <alignment horizontal="center"/>
    </xf>
    <xf numFmtId="0" fontId="13" fillId="0" borderId="0" xfId="0" applyFont="1" applyBorder="1" applyAlignment="1">
      <alignment horizontal="center"/>
    </xf>
    <xf numFmtId="0" fontId="9" fillId="0" borderId="0" xfId="0" applyFont="1" applyAlignment="1">
      <alignment horizontal="left" wrapText="1"/>
    </xf>
    <xf numFmtId="0" fontId="16" fillId="0" borderId="11" xfId="0" applyFont="1" applyBorder="1" applyAlignment="1">
      <alignment horizontal="right"/>
    </xf>
    <xf numFmtId="0" fontId="14" fillId="0" borderId="0" xfId="0" applyFont="1" applyAlignment="1">
      <alignment horizontal="left" vertical="top" wrapText="1"/>
    </xf>
    <xf numFmtId="0" fontId="14" fillId="0" borderId="0" xfId="0" applyFont="1" applyBorder="1" applyAlignment="1">
      <alignment horizontal="left" vertical="top" wrapText="1"/>
    </xf>
    <xf numFmtId="0" fontId="10" fillId="0" borderId="0" xfId="0" applyFont="1" applyAlignment="1">
      <alignment/>
    </xf>
    <xf numFmtId="0" fontId="0" fillId="0" borderId="0" xfId="0" applyAlignment="1">
      <alignment/>
    </xf>
    <xf numFmtId="0" fontId="13" fillId="0" borderId="0" xfId="0" applyFont="1" applyFill="1" applyAlignment="1">
      <alignment horizontal="center"/>
    </xf>
    <xf numFmtId="0" fontId="0" fillId="0" borderId="12" xfId="0" applyFont="1" applyBorder="1" applyAlignment="1">
      <alignment horizontal="center" vertical="top"/>
    </xf>
    <xf numFmtId="0" fontId="0" fillId="0" borderId="17" xfId="0" applyFont="1" applyBorder="1" applyAlignment="1">
      <alignment horizontal="center" vertical="top"/>
    </xf>
    <xf numFmtId="0" fontId="0" fillId="0" borderId="15" xfId="0" applyFont="1" applyBorder="1" applyAlignment="1">
      <alignment horizontal="center" vertical="top"/>
    </xf>
    <xf numFmtId="0" fontId="13" fillId="0" borderId="0" xfId="0" applyFont="1" applyAlignment="1">
      <alignment horizontal="center"/>
    </xf>
    <xf numFmtId="0" fontId="0" fillId="0" borderId="16" xfId="0" applyFont="1" applyBorder="1" applyAlignment="1">
      <alignment horizontal="center" wrapText="1"/>
    </xf>
    <xf numFmtId="0" fontId="0" fillId="0" borderId="25" xfId="0" applyFont="1" applyBorder="1" applyAlignment="1">
      <alignment horizontal="center" wrapText="1"/>
    </xf>
    <xf numFmtId="0" fontId="1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xdr:row>
      <xdr:rowOff>0</xdr:rowOff>
    </xdr:from>
    <xdr:to>
      <xdr:col>2</xdr:col>
      <xdr:colOff>1276350</xdr:colOff>
      <xdr:row>39</xdr:row>
      <xdr:rowOff>28575</xdr:rowOff>
    </xdr:to>
    <xdr:grpSp>
      <xdr:nvGrpSpPr>
        <xdr:cNvPr id="1" name="Group 10"/>
        <xdr:cNvGrpSpPr>
          <a:grpSpLocks/>
        </xdr:cNvGrpSpPr>
      </xdr:nvGrpSpPr>
      <xdr:grpSpPr>
        <a:xfrm>
          <a:off x="590550" y="6867525"/>
          <a:ext cx="1276350" cy="600075"/>
          <a:chOff x="590550" y="6734175"/>
          <a:chExt cx="1271588" cy="595313"/>
        </a:xfrm>
        <a:solidFill>
          <a:srgbClr val="FFFFFF"/>
        </a:solidFill>
      </xdr:grpSpPr>
      <xdr:pic>
        <xdr:nvPicPr>
          <xdr:cNvPr id="2" name="CheckBox7"/>
          <xdr:cNvPicPr preferRelativeResize="1">
            <a:picLocks noChangeAspect="1"/>
          </xdr:cNvPicPr>
        </xdr:nvPicPr>
        <xdr:blipFill>
          <a:blip r:embed="rId1"/>
          <a:stretch>
            <a:fillRect/>
          </a:stretch>
        </xdr:blipFill>
        <xdr:spPr>
          <a:xfrm>
            <a:off x="590550" y="6734175"/>
            <a:ext cx="0" cy="0"/>
          </a:xfrm>
          <a:prstGeom prst="rect">
            <a:avLst/>
          </a:prstGeom>
          <a:noFill/>
          <a:ln w="9525" cmpd="sng">
            <a:noFill/>
          </a:ln>
        </xdr:spPr>
      </xdr:pic>
      <xdr:pic>
        <xdr:nvPicPr>
          <xdr:cNvPr id="3" name="CheckBox8"/>
          <xdr:cNvPicPr preferRelativeResize="1">
            <a:picLocks noChangeAspect="1"/>
          </xdr:cNvPicPr>
        </xdr:nvPicPr>
        <xdr:blipFill>
          <a:blip r:embed="rId2"/>
          <a:stretch>
            <a:fillRect/>
          </a:stretch>
        </xdr:blipFill>
        <xdr:spPr>
          <a:xfrm>
            <a:off x="1862138" y="7329488"/>
            <a:ext cx="0" cy="0"/>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snyder\Local%20Settings\Temporary%20Internet%20Files\OLK55F\Mass%20Onestop%202000%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1. Description"/>
      <sheetName val="2. Dev. Team"/>
      <sheetName val="3. Sources Uses"/>
      <sheetName val="4. Operating"/>
      <sheetName val="5. Tax Credits"/>
      <sheetName val="6. Exhibits"/>
      <sheetName val="7. Signature"/>
      <sheetName val="Output"/>
      <sheetName val="Check"/>
      <sheetName val="Exhibit 11"/>
      <sheetName val="Exhibit31A"/>
      <sheetName val="Exhibit31B"/>
      <sheetName val="Lists"/>
      <sheetName val="Income Limits"/>
      <sheetName val="Fair Market Rents"/>
      <sheetName val="QCTs"/>
      <sheetName val="Other Information"/>
      <sheetName val="ScratchPad"/>
      <sheetName val="FAQs"/>
      <sheetName val="What's New"/>
      <sheetName val="List of Exhibi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tabColor indexed="44"/>
  </sheetPr>
  <dimension ref="A1:L55"/>
  <sheetViews>
    <sheetView showGridLines="0" tabSelected="1" workbookViewId="0" topLeftCell="A1">
      <selection activeCell="A4" sqref="A4"/>
    </sheetView>
  </sheetViews>
  <sheetFormatPr defaultColWidth="9.140625" defaultRowHeight="12.75"/>
  <cols>
    <col min="1" max="1" width="3.140625" style="0" customWidth="1"/>
    <col min="2" max="2" width="8.7109375" style="0" customWidth="1"/>
    <col min="3" max="3" width="0.13671875" style="0" customWidth="1"/>
    <col min="4" max="4" width="3.140625" style="0" hidden="1" customWidth="1"/>
    <col min="5" max="5" width="13.00390625" style="0" customWidth="1"/>
    <col min="6" max="6" width="36.421875" style="0" customWidth="1"/>
    <col min="7" max="7" width="28.57421875" style="0" customWidth="1"/>
    <col min="8" max="8" width="25.8515625" style="0" customWidth="1"/>
  </cols>
  <sheetData>
    <row r="1" spans="1:8" s="9" customFormat="1" ht="15.75">
      <c r="A1" s="11"/>
      <c r="B1" s="11"/>
      <c r="C1" s="11"/>
      <c r="D1" s="11"/>
      <c r="E1" s="11"/>
      <c r="F1" s="11"/>
      <c r="G1" s="12"/>
      <c r="H1" s="12"/>
    </row>
    <row r="2" spans="1:8" s="10" customFormat="1" ht="12.75">
      <c r="A2" s="13"/>
      <c r="B2" s="13"/>
      <c r="C2" s="13"/>
      <c r="D2" s="13"/>
      <c r="E2" s="13" t="s">
        <v>30</v>
      </c>
      <c r="F2" s="13"/>
      <c r="G2" s="13"/>
      <c r="H2" s="13"/>
    </row>
    <row r="3" spans="1:8" ht="12.75">
      <c r="A3" s="15"/>
      <c r="B3" s="15"/>
      <c r="C3" s="15"/>
      <c r="D3" s="15"/>
      <c r="E3" s="15"/>
      <c r="F3" s="15"/>
      <c r="G3" s="15"/>
      <c r="H3" s="15"/>
    </row>
    <row r="4" spans="1:8" s="1" customFormat="1" ht="15.75">
      <c r="A4" s="16" t="s">
        <v>180</v>
      </c>
      <c r="B4" s="16"/>
      <c r="C4" s="16"/>
      <c r="D4" s="16"/>
      <c r="E4" s="17"/>
      <c r="F4" s="17"/>
      <c r="G4" s="17"/>
      <c r="H4" s="17"/>
    </row>
    <row r="5" spans="1:8" s="1" customFormat="1" ht="61.5" customHeight="1">
      <c r="A5" s="139" t="s">
        <v>174</v>
      </c>
      <c r="B5" s="139"/>
      <c r="C5" s="139"/>
      <c r="D5" s="139"/>
      <c r="E5" s="139"/>
      <c r="F5" s="139"/>
      <c r="G5" s="139"/>
      <c r="H5" s="139"/>
    </row>
    <row r="6" spans="1:8" s="8" customFormat="1" ht="76.5" customHeight="1">
      <c r="A6" s="18" t="s">
        <v>71</v>
      </c>
      <c r="B6" s="18" t="s">
        <v>70</v>
      </c>
      <c r="C6" s="18" t="s">
        <v>72</v>
      </c>
      <c r="D6" s="18" t="s">
        <v>73</v>
      </c>
      <c r="E6" s="18" t="s">
        <v>74</v>
      </c>
      <c r="F6" s="18" t="s">
        <v>75</v>
      </c>
      <c r="G6" s="18" t="s">
        <v>76</v>
      </c>
      <c r="H6" s="18" t="s">
        <v>77</v>
      </c>
    </row>
    <row r="7" spans="1:8" s="17" customFormat="1" ht="12.75">
      <c r="A7" s="19"/>
      <c r="B7" s="19"/>
      <c r="C7" s="19"/>
      <c r="D7" s="19"/>
      <c r="E7" s="20"/>
      <c r="F7" s="21"/>
      <c r="G7" s="22"/>
      <c r="H7" s="76"/>
    </row>
    <row r="8" spans="1:12" s="17" customFormat="1" ht="12.75">
      <c r="A8" s="19"/>
      <c r="B8" s="19"/>
      <c r="C8" s="19"/>
      <c r="D8" s="19"/>
      <c r="E8" s="20"/>
      <c r="F8" s="21"/>
      <c r="G8" s="22"/>
      <c r="H8" s="76"/>
      <c r="L8" s="17" t="s">
        <v>30</v>
      </c>
    </row>
    <row r="9" spans="1:8" s="17" customFormat="1" ht="12.75">
      <c r="A9" s="19"/>
      <c r="B9" s="19"/>
      <c r="C9" s="19"/>
      <c r="D9" s="19"/>
      <c r="E9" s="20"/>
      <c r="F9" s="21"/>
      <c r="G9" s="22"/>
      <c r="H9" s="76"/>
    </row>
    <row r="10" spans="1:8" s="17" customFormat="1" ht="12.75">
      <c r="A10" s="19"/>
      <c r="B10" s="19"/>
      <c r="C10" s="19"/>
      <c r="D10" s="19"/>
      <c r="E10" s="20"/>
      <c r="F10" s="21"/>
      <c r="G10" s="22"/>
      <c r="H10" s="76"/>
    </row>
    <row r="11" spans="1:8" s="17" customFormat="1" ht="12.75">
      <c r="A11" s="19"/>
      <c r="B11" s="19"/>
      <c r="C11" s="19"/>
      <c r="D11" s="19"/>
      <c r="E11" s="20"/>
      <c r="F11" s="23"/>
      <c r="G11" s="22"/>
      <c r="H11" s="76"/>
    </row>
    <row r="12" spans="1:8" s="17" customFormat="1" ht="12.75">
      <c r="A12" s="19"/>
      <c r="B12" s="19"/>
      <c r="C12" s="19"/>
      <c r="D12" s="19"/>
      <c r="E12" s="20"/>
      <c r="F12" s="21"/>
      <c r="G12" s="22"/>
      <c r="H12" s="76"/>
    </row>
    <row r="13" spans="1:8" s="17" customFormat="1" ht="12.75">
      <c r="A13" s="19"/>
      <c r="B13" s="19"/>
      <c r="C13" s="19"/>
      <c r="D13" s="19"/>
      <c r="E13" s="20"/>
      <c r="F13" s="21"/>
      <c r="G13" s="22"/>
      <c r="H13" s="76"/>
    </row>
    <row r="14" spans="1:8" s="17" customFormat="1" ht="12.75">
      <c r="A14" s="19"/>
      <c r="B14" s="19"/>
      <c r="C14" s="19"/>
      <c r="D14" s="19"/>
      <c r="E14" s="20" t="s">
        <v>30</v>
      </c>
      <c r="F14" s="21"/>
      <c r="G14" s="22"/>
      <c r="H14" s="76"/>
    </row>
    <row r="15" spans="1:8" s="17" customFormat="1" ht="12.75">
      <c r="A15" s="19"/>
      <c r="B15" s="19"/>
      <c r="C15" s="19"/>
      <c r="D15" s="19"/>
      <c r="E15" s="20"/>
      <c r="F15" s="21"/>
      <c r="G15" s="22"/>
      <c r="H15" s="76"/>
    </row>
    <row r="16" spans="1:12" s="17" customFormat="1" ht="12.75">
      <c r="A16" s="19"/>
      <c r="B16" s="19"/>
      <c r="C16" s="19"/>
      <c r="D16" s="19"/>
      <c r="E16" s="20"/>
      <c r="F16" s="21"/>
      <c r="G16" s="22"/>
      <c r="H16" s="76"/>
      <c r="L16" s="17" t="s">
        <v>30</v>
      </c>
    </row>
    <row r="17" spans="1:8" s="17" customFormat="1" ht="12.75">
      <c r="A17" s="19"/>
      <c r="B17" s="19"/>
      <c r="C17" s="19"/>
      <c r="D17" s="19"/>
      <c r="E17" s="20"/>
      <c r="F17" s="21"/>
      <c r="G17" s="22"/>
      <c r="H17" s="76"/>
    </row>
    <row r="18" spans="1:8" s="17" customFormat="1" ht="12.75">
      <c r="A18" s="19"/>
      <c r="B18" s="19"/>
      <c r="C18" s="19"/>
      <c r="D18" s="19"/>
      <c r="E18" s="20"/>
      <c r="F18" s="21"/>
      <c r="G18" s="22"/>
      <c r="H18" s="76"/>
    </row>
    <row r="19" spans="1:8" s="17" customFormat="1" ht="12.75">
      <c r="A19" s="19"/>
      <c r="B19" s="19"/>
      <c r="C19" s="19"/>
      <c r="D19" s="19"/>
      <c r="E19" s="20"/>
      <c r="F19" s="23"/>
      <c r="G19" s="22"/>
      <c r="H19" s="76"/>
    </row>
    <row r="20" spans="1:8" s="17" customFormat="1" ht="12.75">
      <c r="A20" s="19"/>
      <c r="B20" s="19"/>
      <c r="C20" s="19"/>
      <c r="D20" s="19"/>
      <c r="E20" s="20"/>
      <c r="F20" s="21"/>
      <c r="G20" s="22"/>
      <c r="H20" s="76"/>
    </row>
    <row r="21" spans="1:8" s="17" customFormat="1" ht="12.75">
      <c r="A21" s="19"/>
      <c r="B21" s="19"/>
      <c r="C21" s="19"/>
      <c r="D21" s="19"/>
      <c r="E21" s="20"/>
      <c r="F21" s="21"/>
      <c r="G21" s="22"/>
      <c r="H21" s="76"/>
    </row>
    <row r="22" spans="1:8" s="17" customFormat="1" ht="12.75">
      <c r="A22" s="19"/>
      <c r="B22" s="19"/>
      <c r="C22" s="19"/>
      <c r="D22" s="19"/>
      <c r="E22" s="20"/>
      <c r="F22" s="21"/>
      <c r="G22" s="22"/>
      <c r="H22" s="76"/>
    </row>
    <row r="23" spans="1:8" s="17" customFormat="1" ht="12.75">
      <c r="A23" s="19"/>
      <c r="B23" s="19"/>
      <c r="C23" s="19"/>
      <c r="D23" s="19"/>
      <c r="E23" s="20"/>
      <c r="F23" s="21"/>
      <c r="G23" s="22"/>
      <c r="H23" s="76"/>
    </row>
    <row r="24" spans="1:8" s="17" customFormat="1" ht="12.75">
      <c r="A24" s="19"/>
      <c r="B24" s="19"/>
      <c r="C24" s="19"/>
      <c r="D24" s="19"/>
      <c r="E24" s="20"/>
      <c r="F24" s="21"/>
      <c r="G24" s="22"/>
      <c r="H24" s="76"/>
    </row>
    <row r="25" spans="1:8" s="17" customFormat="1" ht="12.75">
      <c r="A25" s="19"/>
      <c r="B25" s="19"/>
      <c r="C25" s="19"/>
      <c r="D25" s="19"/>
      <c r="E25" s="20"/>
      <c r="F25" s="23"/>
      <c r="G25" s="22"/>
      <c r="H25" s="76"/>
    </row>
    <row r="26" spans="1:8" s="17" customFormat="1" ht="12.75">
      <c r="A26" s="19"/>
      <c r="B26" s="19"/>
      <c r="C26" s="19"/>
      <c r="D26" s="19"/>
      <c r="E26" s="20"/>
      <c r="F26" s="21"/>
      <c r="G26" s="22"/>
      <c r="H26" s="76"/>
    </row>
    <row r="27" spans="1:8" s="17" customFormat="1" ht="12.75">
      <c r="A27" s="19"/>
      <c r="B27" s="19"/>
      <c r="C27" s="19"/>
      <c r="D27" s="19"/>
      <c r="E27" s="20"/>
      <c r="F27" s="21"/>
      <c r="G27" s="22"/>
      <c r="H27" s="76"/>
    </row>
    <row r="28" s="15" customFormat="1" ht="12.75"/>
    <row r="29" ht="12.75">
      <c r="A29" s="96"/>
    </row>
    <row r="30" spans="1:8" s="1" customFormat="1" ht="15.75">
      <c r="A30" s="16" t="s">
        <v>181</v>
      </c>
      <c r="B30" s="16"/>
      <c r="C30" s="16"/>
      <c r="D30" s="16"/>
      <c r="E30" s="17"/>
      <c r="F30" s="17"/>
      <c r="G30" s="17"/>
      <c r="H30" s="17"/>
    </row>
    <row r="31" spans="1:8" s="1" customFormat="1" ht="61.5" customHeight="1">
      <c r="A31" s="139" t="s">
        <v>178</v>
      </c>
      <c r="B31" s="139"/>
      <c r="C31" s="139"/>
      <c r="D31" s="139"/>
      <c r="E31" s="139"/>
      <c r="F31" s="139"/>
      <c r="G31" s="139"/>
      <c r="H31" s="139"/>
    </row>
    <row r="32" spans="1:8" s="8" customFormat="1" ht="140.25" customHeight="1">
      <c r="A32" s="140" t="s">
        <v>175</v>
      </c>
      <c r="B32" s="141"/>
      <c r="C32" s="141"/>
      <c r="D32" s="142"/>
      <c r="E32" s="18" t="s">
        <v>179</v>
      </c>
      <c r="F32" s="18" t="s">
        <v>176</v>
      </c>
      <c r="G32" s="140" t="s">
        <v>177</v>
      </c>
      <c r="H32" s="143"/>
    </row>
    <row r="33" spans="1:8" s="17" customFormat="1" ht="12.75">
      <c r="A33" s="144"/>
      <c r="B33" s="145"/>
      <c r="C33" s="145"/>
      <c r="D33" s="146"/>
      <c r="E33" s="20"/>
      <c r="F33" s="21"/>
      <c r="G33" s="147"/>
      <c r="H33" s="148"/>
    </row>
    <row r="34" spans="1:12" s="17" customFormat="1" ht="12.75">
      <c r="A34" s="144"/>
      <c r="B34" s="145"/>
      <c r="C34" s="145"/>
      <c r="D34" s="146"/>
      <c r="E34" s="20"/>
      <c r="F34" s="21"/>
      <c r="G34" s="147"/>
      <c r="H34" s="148"/>
      <c r="L34" s="17" t="s">
        <v>30</v>
      </c>
    </row>
    <row r="35" spans="1:8" s="17" customFormat="1" ht="12.75">
      <c r="A35" s="144"/>
      <c r="B35" s="145"/>
      <c r="C35" s="145"/>
      <c r="D35" s="146"/>
      <c r="E35" s="20"/>
      <c r="F35" s="21"/>
      <c r="G35" s="147"/>
      <c r="H35" s="148"/>
    </row>
    <row r="36" spans="1:8" s="17" customFormat="1" ht="12.75">
      <c r="A36" s="144"/>
      <c r="B36" s="145"/>
      <c r="C36" s="145"/>
      <c r="D36" s="146"/>
      <c r="E36" s="20"/>
      <c r="F36" s="21"/>
      <c r="G36" s="147"/>
      <c r="H36" s="148"/>
    </row>
    <row r="37" spans="1:8" s="17" customFormat="1" ht="12.75">
      <c r="A37" s="144"/>
      <c r="B37" s="145"/>
      <c r="C37" s="145"/>
      <c r="D37" s="146"/>
      <c r="E37" s="20"/>
      <c r="F37" s="23"/>
      <c r="G37" s="147"/>
      <c r="H37" s="148"/>
    </row>
    <row r="38" spans="1:8" s="17" customFormat="1" ht="12.75">
      <c r="A38" s="144"/>
      <c r="B38" s="145"/>
      <c r="C38" s="145"/>
      <c r="D38" s="146"/>
      <c r="E38" s="20"/>
      <c r="F38" s="21"/>
      <c r="G38" s="147"/>
      <c r="H38" s="148"/>
    </row>
    <row r="39" spans="1:8" s="17" customFormat="1" ht="12.75">
      <c r="A39" s="144"/>
      <c r="B39" s="145"/>
      <c r="C39" s="145"/>
      <c r="D39" s="146"/>
      <c r="E39" s="20"/>
      <c r="F39" s="21"/>
      <c r="G39" s="147"/>
      <c r="H39" s="148"/>
    </row>
    <row r="40" spans="1:8" s="17" customFormat="1" ht="12.75">
      <c r="A40" s="144"/>
      <c r="B40" s="145"/>
      <c r="C40" s="145"/>
      <c r="D40" s="146"/>
      <c r="E40" s="20" t="s">
        <v>30</v>
      </c>
      <c r="F40" s="21"/>
      <c r="G40" s="147"/>
      <c r="H40" s="148"/>
    </row>
    <row r="41" spans="1:8" s="17" customFormat="1" ht="12.75">
      <c r="A41" s="144"/>
      <c r="B41" s="145"/>
      <c r="C41" s="145"/>
      <c r="D41" s="146"/>
      <c r="E41" s="20"/>
      <c r="F41" s="21"/>
      <c r="G41" s="147"/>
      <c r="H41" s="148"/>
    </row>
    <row r="42" spans="1:12" s="17" customFormat="1" ht="12.75">
      <c r="A42" s="144"/>
      <c r="B42" s="145"/>
      <c r="C42" s="145"/>
      <c r="D42" s="146"/>
      <c r="E42" s="20"/>
      <c r="F42" s="21"/>
      <c r="G42" s="147"/>
      <c r="H42" s="148"/>
      <c r="L42" s="17" t="s">
        <v>30</v>
      </c>
    </row>
    <row r="43" spans="1:8" s="17" customFormat="1" ht="12.75">
      <c r="A43" s="144"/>
      <c r="B43" s="145"/>
      <c r="C43" s="145"/>
      <c r="D43" s="146"/>
      <c r="E43" s="20"/>
      <c r="F43" s="21"/>
      <c r="G43" s="147"/>
      <c r="H43" s="148"/>
    </row>
    <row r="44" spans="1:8" s="17" customFormat="1" ht="12.75">
      <c r="A44" s="144"/>
      <c r="B44" s="145"/>
      <c r="C44" s="145"/>
      <c r="D44" s="146"/>
      <c r="E44" s="20"/>
      <c r="F44" s="21"/>
      <c r="G44" s="147"/>
      <c r="H44" s="148"/>
    </row>
    <row r="45" spans="1:8" s="17" customFormat="1" ht="12.75">
      <c r="A45" s="144"/>
      <c r="B45" s="145"/>
      <c r="C45" s="145"/>
      <c r="D45" s="146"/>
      <c r="E45" s="20"/>
      <c r="F45" s="23"/>
      <c r="G45" s="147"/>
      <c r="H45" s="148"/>
    </row>
    <row r="46" spans="1:8" s="17" customFormat="1" ht="12.75">
      <c r="A46" s="144"/>
      <c r="B46" s="145"/>
      <c r="C46" s="145"/>
      <c r="D46" s="146"/>
      <c r="E46" s="20"/>
      <c r="F46" s="21"/>
      <c r="G46" s="147"/>
      <c r="H46" s="148"/>
    </row>
    <row r="47" spans="1:8" s="17" customFormat="1" ht="12.75">
      <c r="A47" s="144"/>
      <c r="B47" s="145"/>
      <c r="C47" s="145"/>
      <c r="D47" s="146"/>
      <c r="E47" s="20"/>
      <c r="F47" s="21"/>
      <c r="G47" s="147"/>
      <c r="H47" s="148"/>
    </row>
    <row r="48" spans="1:8" s="17" customFormat="1" ht="12.75">
      <c r="A48" s="144"/>
      <c r="B48" s="145"/>
      <c r="C48" s="145"/>
      <c r="D48" s="146"/>
      <c r="E48" s="20"/>
      <c r="F48" s="21"/>
      <c r="G48" s="147"/>
      <c r="H48" s="148"/>
    </row>
    <row r="49" spans="1:8" s="17" customFormat="1" ht="12.75">
      <c r="A49" s="144"/>
      <c r="B49" s="145"/>
      <c r="C49" s="145"/>
      <c r="D49" s="146"/>
      <c r="E49" s="20"/>
      <c r="F49" s="21"/>
      <c r="G49" s="147"/>
      <c r="H49" s="148"/>
    </row>
    <row r="50" spans="1:8" s="17" customFormat="1" ht="12.75">
      <c r="A50" s="144"/>
      <c r="B50" s="145"/>
      <c r="C50" s="145"/>
      <c r="D50" s="146"/>
      <c r="E50" s="20"/>
      <c r="F50" s="21"/>
      <c r="G50" s="147"/>
      <c r="H50" s="148"/>
    </row>
    <row r="51" spans="1:8" s="17" customFormat="1" ht="12.75">
      <c r="A51" s="144"/>
      <c r="B51" s="145"/>
      <c r="C51" s="145"/>
      <c r="D51" s="146"/>
      <c r="E51" s="20"/>
      <c r="F51" s="23"/>
      <c r="G51" s="147"/>
      <c r="H51" s="148"/>
    </row>
    <row r="52" spans="1:8" s="17" customFormat="1" ht="12.75">
      <c r="A52" s="144"/>
      <c r="B52" s="145"/>
      <c r="C52" s="145"/>
      <c r="D52" s="146"/>
      <c r="E52" s="20"/>
      <c r="F52" s="21"/>
      <c r="G52" s="147"/>
      <c r="H52" s="148"/>
    </row>
    <row r="53" spans="1:8" s="17" customFormat="1" ht="12.75">
      <c r="A53" s="144"/>
      <c r="B53" s="145"/>
      <c r="C53" s="145"/>
      <c r="D53" s="146"/>
      <c r="E53" s="20"/>
      <c r="F53" s="21"/>
      <c r="G53" s="147"/>
      <c r="H53" s="148"/>
    </row>
    <row r="54" s="15" customFormat="1" ht="12.75"/>
    <row r="55" spans="1:8" ht="15">
      <c r="A55" s="149"/>
      <c r="B55" s="150"/>
      <c r="C55" s="150"/>
      <c r="D55" s="150"/>
      <c r="E55" s="150"/>
      <c r="F55" s="150"/>
      <c r="G55" s="150"/>
      <c r="H55" s="150"/>
    </row>
  </sheetData>
  <sheetProtection/>
  <mergeCells count="47">
    <mergeCell ref="A51:D51"/>
    <mergeCell ref="A42:D42"/>
    <mergeCell ref="G53:H53"/>
    <mergeCell ref="G49:H49"/>
    <mergeCell ref="G50:H50"/>
    <mergeCell ref="G51:H51"/>
    <mergeCell ref="G52:H52"/>
    <mergeCell ref="G46:H46"/>
    <mergeCell ref="A50:D50"/>
    <mergeCell ref="G48:H48"/>
    <mergeCell ref="A45:D45"/>
    <mergeCell ref="A48:D48"/>
    <mergeCell ref="A49:D49"/>
    <mergeCell ref="A47:D47"/>
    <mergeCell ref="G44:H44"/>
    <mergeCell ref="G47:H47"/>
    <mergeCell ref="G45:H45"/>
    <mergeCell ref="A35:D35"/>
    <mergeCell ref="A36:D36"/>
    <mergeCell ref="G37:H37"/>
    <mergeCell ref="G43:H43"/>
    <mergeCell ref="G39:H39"/>
    <mergeCell ref="G35:H35"/>
    <mergeCell ref="G36:H36"/>
    <mergeCell ref="G40:H40"/>
    <mergeCell ref="A43:D43"/>
    <mergeCell ref="A41:D41"/>
    <mergeCell ref="A55:H55"/>
    <mergeCell ref="A37:D37"/>
    <mergeCell ref="A52:D52"/>
    <mergeCell ref="A53:D53"/>
    <mergeCell ref="A46:D46"/>
    <mergeCell ref="G41:H41"/>
    <mergeCell ref="G42:H42"/>
    <mergeCell ref="G38:H38"/>
    <mergeCell ref="A40:D40"/>
    <mergeCell ref="A44:D44"/>
    <mergeCell ref="A5:H5"/>
    <mergeCell ref="A31:H31"/>
    <mergeCell ref="A32:D32"/>
    <mergeCell ref="G32:H32"/>
    <mergeCell ref="A38:D38"/>
    <mergeCell ref="A39:D39"/>
    <mergeCell ref="G33:H33"/>
    <mergeCell ref="G34:H34"/>
    <mergeCell ref="A33:D33"/>
    <mergeCell ref="A34:D34"/>
  </mergeCells>
  <printOptions/>
  <pageMargins left="0.75" right="0.75" top="0.57" bottom="1.26" header="0.33" footer="0.98"/>
  <pageSetup horizontalDpi="600" verticalDpi="600" orientation="landscape" scale="94" r:id="rId1"/>
  <headerFooter alignWithMargins="0">
    <oddHeader>&amp;C&amp;"Arial,Bold"&amp;12Exhibit B2 - Prior Experience</oddHeader>
    <oddFooter>&amp;L2019 HOME FTHB Project Application Worksheets&amp;C &amp;P of &amp;N&amp;R&amp;A</oddFooter>
  </headerFooter>
  <rowBreaks count="1" manualBreakCount="1">
    <brk id="29" max="9" man="1"/>
  </rowBreaks>
</worksheet>
</file>

<file path=xl/worksheets/sheet2.xml><?xml version="1.0" encoding="utf-8"?>
<worksheet xmlns="http://schemas.openxmlformats.org/spreadsheetml/2006/main" xmlns:r="http://schemas.openxmlformats.org/officeDocument/2006/relationships">
  <sheetPr>
    <tabColor indexed="10"/>
    <pageSetUpPr fitToPage="1"/>
  </sheetPr>
  <dimension ref="A1:J71"/>
  <sheetViews>
    <sheetView showGridLines="0" zoomScaleSheetLayoutView="100" workbookViewId="0" topLeftCell="A1">
      <selection activeCell="A1" sqref="A1:J1"/>
    </sheetView>
  </sheetViews>
  <sheetFormatPr defaultColWidth="9.140625" defaultRowHeight="12.75"/>
  <cols>
    <col min="1" max="1" width="31.28125" style="0" customWidth="1"/>
    <col min="2" max="2" width="12.57421875" style="0" customWidth="1"/>
    <col min="3" max="3" width="12.00390625" style="0" customWidth="1"/>
    <col min="4" max="4" width="11.8515625" style="0" customWidth="1"/>
    <col min="5" max="5" width="12.28125" style="0" customWidth="1"/>
    <col min="6" max="6" width="13.140625" style="0" customWidth="1"/>
    <col min="7" max="7" width="12.28125" style="0" customWidth="1"/>
    <col min="8" max="8" width="19.57421875" style="0" customWidth="1"/>
    <col min="9" max="9" width="11.7109375" style="0" customWidth="1"/>
    <col min="10" max="10" width="13.7109375" style="0" customWidth="1"/>
    <col min="11" max="12" width="0" style="0" hidden="1" customWidth="1"/>
  </cols>
  <sheetData>
    <row r="1" spans="1:10" ht="15.75">
      <c r="A1" s="163" t="s">
        <v>97</v>
      </c>
      <c r="B1" s="163"/>
      <c r="C1" s="163"/>
      <c r="D1" s="163"/>
      <c r="E1" s="163"/>
      <c r="F1" s="163"/>
      <c r="G1" s="163"/>
      <c r="H1" s="163"/>
      <c r="I1" s="163"/>
      <c r="J1" s="164"/>
    </row>
    <row r="2" spans="1:10" ht="18">
      <c r="A2" s="165" t="s">
        <v>103</v>
      </c>
      <c r="B2" s="165"/>
      <c r="C2" s="165"/>
      <c r="D2" s="165"/>
      <c r="E2" s="165"/>
      <c r="F2" s="165"/>
      <c r="G2" s="165"/>
      <c r="H2" s="165"/>
      <c r="I2" s="165"/>
      <c r="J2" s="166"/>
    </row>
    <row r="3" spans="1:10" ht="13.5" customHeight="1">
      <c r="A3" s="98"/>
      <c r="B3" s="98"/>
      <c r="C3" s="98"/>
      <c r="D3" s="98"/>
      <c r="E3" s="98"/>
      <c r="F3" s="98"/>
      <c r="G3" s="98"/>
      <c r="H3" s="98"/>
      <c r="I3" s="98"/>
      <c r="J3" s="99"/>
    </row>
    <row r="4" spans="1:10" ht="12.75">
      <c r="A4" s="167" t="s">
        <v>166</v>
      </c>
      <c r="B4" s="167"/>
      <c r="C4" s="167"/>
      <c r="D4" s="167"/>
      <c r="E4" s="167"/>
      <c r="F4" s="167"/>
      <c r="G4" s="167"/>
      <c r="H4" s="167"/>
      <c r="I4" s="167"/>
      <c r="J4" s="168"/>
    </row>
    <row r="5" spans="1:10" ht="12.75">
      <c r="A5" s="83"/>
      <c r="B5" s="83"/>
      <c r="C5" s="83"/>
      <c r="D5" s="83"/>
      <c r="E5" s="83"/>
      <c r="F5" s="83"/>
      <c r="G5" s="83"/>
      <c r="H5" s="83"/>
      <c r="I5" s="83"/>
      <c r="J5" s="101"/>
    </row>
    <row r="6" spans="1:10" s="97" customFormat="1" ht="12.75">
      <c r="A6" s="102" t="s">
        <v>105</v>
      </c>
      <c r="B6" s="102"/>
      <c r="C6" s="102"/>
      <c r="D6" s="102"/>
      <c r="E6" s="102"/>
      <c r="F6" s="102"/>
      <c r="G6" s="102"/>
      <c r="H6" s="102"/>
      <c r="I6" s="102"/>
      <c r="J6" s="103"/>
    </row>
    <row r="7" spans="1:10" ht="12.75">
      <c r="A7" s="83"/>
      <c r="B7" s="83"/>
      <c r="C7" s="83"/>
      <c r="D7" s="83"/>
      <c r="E7" s="83"/>
      <c r="F7" s="83"/>
      <c r="G7" s="83"/>
      <c r="H7" s="83"/>
      <c r="I7" s="83"/>
      <c r="J7" s="101"/>
    </row>
    <row r="8" spans="1:10" s="97" customFormat="1" ht="12.75">
      <c r="A8" s="102" t="s">
        <v>110</v>
      </c>
      <c r="B8" s="102"/>
      <c r="C8" s="102"/>
      <c r="D8" s="102"/>
      <c r="E8" s="102"/>
      <c r="F8" s="102"/>
      <c r="G8" s="102"/>
      <c r="H8" s="102"/>
      <c r="I8" s="102"/>
      <c r="J8" s="103"/>
    </row>
    <row r="9" spans="1:10" ht="12.75">
      <c r="A9" s="83"/>
      <c r="B9" s="83"/>
      <c r="C9" s="83"/>
      <c r="D9" s="83"/>
      <c r="E9" s="83"/>
      <c r="F9" s="83"/>
      <c r="G9" s="83"/>
      <c r="H9" s="83"/>
      <c r="I9" s="83"/>
      <c r="J9" s="101"/>
    </row>
    <row r="10" spans="1:10" s="43" customFormat="1" ht="12.75">
      <c r="A10" s="104" t="s">
        <v>106</v>
      </c>
      <c r="B10" s="104"/>
      <c r="C10" s="104"/>
      <c r="D10" s="104"/>
      <c r="E10" s="104"/>
      <c r="F10" s="104"/>
      <c r="G10" s="104"/>
      <c r="H10" s="104"/>
      <c r="I10" s="104"/>
      <c r="J10" s="105"/>
    </row>
    <row r="11" s="83" customFormat="1" ht="1.5" customHeight="1">
      <c r="J11" s="101"/>
    </row>
    <row r="12" s="83" customFormat="1" ht="1.5" customHeight="1">
      <c r="J12" s="101"/>
    </row>
    <row r="13" spans="1:10" s="83" customFormat="1" ht="12.75" customHeight="1">
      <c r="A13" s="82"/>
      <c r="B13" s="82"/>
      <c r="C13" s="82"/>
      <c r="D13" s="82"/>
      <c r="E13" s="82"/>
      <c r="F13" s="82"/>
      <c r="G13" s="82"/>
      <c r="H13" s="82"/>
      <c r="I13" s="82"/>
      <c r="J13" s="106"/>
    </row>
    <row r="14" spans="1:10" s="84" customFormat="1" ht="93" customHeight="1">
      <c r="A14" s="87" t="s">
        <v>109</v>
      </c>
      <c r="B14" s="87" t="s">
        <v>108</v>
      </c>
      <c r="C14" s="87" t="s">
        <v>107</v>
      </c>
      <c r="D14" s="87" t="s">
        <v>111</v>
      </c>
      <c r="E14" s="87" t="s">
        <v>120</v>
      </c>
      <c r="F14" s="87" t="s">
        <v>173</v>
      </c>
      <c r="G14" s="87" t="s">
        <v>172</v>
      </c>
      <c r="H14" s="88" t="s">
        <v>112</v>
      </c>
      <c r="I14" s="87" t="s">
        <v>113</v>
      </c>
      <c r="J14" s="87" t="s">
        <v>167</v>
      </c>
    </row>
    <row r="15" spans="1:10" s="86" customFormat="1" ht="19.5" customHeight="1">
      <c r="A15" s="85"/>
      <c r="B15" s="85" t="s">
        <v>114</v>
      </c>
      <c r="C15" s="85"/>
      <c r="D15" s="85"/>
      <c r="E15" s="85"/>
      <c r="F15" s="85"/>
      <c r="G15" s="85"/>
      <c r="H15" s="85"/>
      <c r="I15" s="85"/>
      <c r="J15" s="85"/>
    </row>
    <row r="16" spans="1:10" s="86" customFormat="1" ht="16.5" customHeight="1">
      <c r="A16" s="85"/>
      <c r="B16" s="85" t="s">
        <v>114</v>
      </c>
      <c r="C16" s="85"/>
      <c r="D16" s="85"/>
      <c r="E16" s="85"/>
      <c r="F16" s="85"/>
      <c r="G16" s="85"/>
      <c r="H16" s="85"/>
      <c r="I16" s="85"/>
      <c r="J16" s="85"/>
    </row>
    <row r="17" spans="1:10" s="86" customFormat="1" ht="18" customHeight="1">
      <c r="A17" s="85"/>
      <c r="B17" s="85" t="s">
        <v>115</v>
      </c>
      <c r="C17" s="85"/>
      <c r="D17" s="85"/>
      <c r="E17" s="85"/>
      <c r="F17" s="85"/>
      <c r="G17" s="85"/>
      <c r="H17" s="85"/>
      <c r="I17" s="85"/>
      <c r="J17" s="85"/>
    </row>
    <row r="18" spans="1:10" s="86" customFormat="1" ht="21" customHeight="1">
      <c r="A18" s="85"/>
      <c r="B18" s="85" t="s">
        <v>115</v>
      </c>
      <c r="C18" s="85"/>
      <c r="D18" s="85"/>
      <c r="E18" s="85"/>
      <c r="F18" s="85"/>
      <c r="G18" s="85"/>
      <c r="H18" s="85"/>
      <c r="I18" s="85"/>
      <c r="J18" s="85"/>
    </row>
    <row r="19" spans="1:10" s="86" customFormat="1" ht="21.75" customHeight="1">
      <c r="A19" s="85"/>
      <c r="B19" s="85" t="s">
        <v>116</v>
      </c>
      <c r="C19" s="85"/>
      <c r="D19" s="85"/>
      <c r="E19" s="85"/>
      <c r="F19" s="85"/>
      <c r="G19" s="85"/>
      <c r="H19" s="85"/>
      <c r="I19" s="85"/>
      <c r="J19" s="85"/>
    </row>
    <row r="20" spans="1:10" s="86" customFormat="1" ht="28.5" customHeight="1">
      <c r="A20" s="85"/>
      <c r="B20" s="85" t="s">
        <v>116</v>
      </c>
      <c r="C20" s="85"/>
      <c r="D20" s="85"/>
      <c r="E20" s="85"/>
      <c r="F20" s="85"/>
      <c r="G20" s="85"/>
      <c r="H20" s="85"/>
      <c r="I20" s="85"/>
      <c r="J20" s="85"/>
    </row>
    <row r="21" spans="1:10" s="86" customFormat="1" ht="21" customHeight="1">
      <c r="A21" s="85"/>
      <c r="B21" s="85" t="s">
        <v>117</v>
      </c>
      <c r="C21" s="85"/>
      <c r="D21" s="85"/>
      <c r="E21" s="85"/>
      <c r="F21" s="85"/>
      <c r="G21" s="85"/>
      <c r="H21" s="85"/>
      <c r="I21" s="85"/>
      <c r="J21" s="85"/>
    </row>
    <row r="22" spans="1:10" s="86" customFormat="1" ht="21" customHeight="1">
      <c r="A22" s="85"/>
      <c r="B22" s="85" t="s">
        <v>117</v>
      </c>
      <c r="C22" s="85"/>
      <c r="D22" s="85"/>
      <c r="E22" s="85"/>
      <c r="F22" s="85"/>
      <c r="G22" s="85"/>
      <c r="H22" s="85"/>
      <c r="I22" s="85"/>
      <c r="J22" s="85"/>
    </row>
    <row r="23" spans="1:10" ht="12.75">
      <c r="A23" s="83"/>
      <c r="B23" s="83"/>
      <c r="C23" s="83"/>
      <c r="D23" s="83"/>
      <c r="E23" s="83"/>
      <c r="F23" s="83"/>
      <c r="G23" s="83"/>
      <c r="H23" s="83"/>
      <c r="I23" s="83"/>
      <c r="J23" s="101"/>
    </row>
    <row r="24" spans="1:10" s="89" customFormat="1" ht="36.75" customHeight="1">
      <c r="A24" s="161" t="s">
        <v>170</v>
      </c>
      <c r="B24" s="156"/>
      <c r="C24" s="156"/>
      <c r="D24" s="156"/>
      <c r="E24" s="156"/>
      <c r="F24" s="156"/>
      <c r="G24" s="156"/>
      <c r="H24" s="156"/>
      <c r="I24" s="156"/>
      <c r="J24" s="162"/>
    </row>
    <row r="25" spans="1:10" s="89" customFormat="1" ht="42.75" customHeight="1">
      <c r="A25" s="156" t="s">
        <v>169</v>
      </c>
      <c r="B25" s="157"/>
      <c r="C25" s="157"/>
      <c r="D25" s="157"/>
      <c r="E25" s="157"/>
      <c r="F25" s="157"/>
      <c r="G25" s="157"/>
      <c r="H25" s="157"/>
      <c r="I25" s="157"/>
      <c r="J25" s="107"/>
    </row>
    <row r="26" spans="1:10" ht="12.75">
      <c r="A26" s="158" t="s">
        <v>164</v>
      </c>
      <c r="B26" s="158"/>
      <c r="C26" s="158"/>
      <c r="D26" s="158"/>
      <c r="E26" s="158"/>
      <c r="F26" s="158"/>
      <c r="G26" s="158"/>
      <c r="H26" s="158"/>
      <c r="I26" s="158"/>
      <c r="J26" s="101"/>
    </row>
    <row r="27" spans="1:10" ht="54.75" customHeight="1">
      <c r="A27" s="153" t="s">
        <v>171</v>
      </c>
      <c r="B27" s="153"/>
      <c r="C27" s="153"/>
      <c r="D27" s="153"/>
      <c r="E27" s="153"/>
      <c r="F27" s="153"/>
      <c r="G27" s="153"/>
      <c r="H27" s="154"/>
      <c r="I27" s="154"/>
      <c r="J27" s="155"/>
    </row>
    <row r="28" spans="1:10" ht="21.75" customHeight="1">
      <c r="A28" s="153" t="s">
        <v>121</v>
      </c>
      <c r="B28" s="153"/>
      <c r="C28" s="153"/>
      <c r="D28" s="153"/>
      <c r="E28" s="108"/>
      <c r="F28" s="108"/>
      <c r="G28" s="108"/>
      <c r="H28" s="108"/>
      <c r="I28" s="109"/>
      <c r="J28" s="101"/>
    </row>
    <row r="29" spans="1:10" ht="21.75" customHeight="1">
      <c r="A29" s="108" t="s">
        <v>162</v>
      </c>
      <c r="B29" s="110"/>
      <c r="C29" s="108"/>
      <c r="D29" s="108"/>
      <c r="E29" s="108"/>
      <c r="F29" s="108"/>
      <c r="G29" s="108"/>
      <c r="H29" s="108"/>
      <c r="I29" s="109"/>
      <c r="J29" s="101"/>
    </row>
    <row r="30" spans="1:10" ht="21.75" customHeight="1">
      <c r="A30" s="108" t="s">
        <v>163</v>
      </c>
      <c r="B30" s="111"/>
      <c r="C30" s="108"/>
      <c r="D30" s="108"/>
      <c r="E30" s="108"/>
      <c r="F30" s="108"/>
      <c r="G30" s="108"/>
      <c r="H30" s="108"/>
      <c r="I30" s="109"/>
      <c r="J30" s="101"/>
    </row>
    <row r="31" spans="1:10" ht="14.25">
      <c r="A31" s="108"/>
      <c r="B31" s="112"/>
      <c r="C31" s="112"/>
      <c r="D31" s="109"/>
      <c r="E31" s="109"/>
      <c r="F31" s="109"/>
      <c r="G31" s="109"/>
      <c r="H31" s="109"/>
      <c r="I31" s="109"/>
      <c r="J31" s="101"/>
    </row>
    <row r="32" spans="1:10" ht="15" customHeight="1">
      <c r="A32" s="108" t="s">
        <v>122</v>
      </c>
      <c r="B32" s="113"/>
      <c r="C32" s="112"/>
      <c r="D32" s="159" t="s">
        <v>123</v>
      </c>
      <c r="E32" s="159"/>
      <c r="F32" s="159"/>
      <c r="G32" s="159"/>
      <c r="H32" s="159"/>
      <c r="I32" s="114"/>
      <c r="J32" s="101"/>
    </row>
    <row r="33" spans="1:10" ht="15" customHeight="1">
      <c r="A33" s="108" t="s">
        <v>124</v>
      </c>
      <c r="B33" s="115"/>
      <c r="C33" s="112"/>
      <c r="D33" s="109" t="s">
        <v>125</v>
      </c>
      <c r="E33" s="109"/>
      <c r="F33" s="109"/>
      <c r="G33" s="109"/>
      <c r="H33" s="109"/>
      <c r="I33" s="116"/>
      <c r="J33" s="101"/>
    </row>
    <row r="34" spans="1:10" ht="15" customHeight="1">
      <c r="A34" s="108" t="s">
        <v>126</v>
      </c>
      <c r="B34" s="115"/>
      <c r="C34" s="112"/>
      <c r="D34" s="109" t="s">
        <v>127</v>
      </c>
      <c r="E34" s="109"/>
      <c r="F34" s="109"/>
      <c r="G34" s="109"/>
      <c r="H34" s="109"/>
      <c r="I34" s="114"/>
      <c r="J34" s="101"/>
    </row>
    <row r="35" spans="1:10" ht="29.25" customHeight="1">
      <c r="A35" s="117" t="s">
        <v>128</v>
      </c>
      <c r="B35" s="118"/>
      <c r="C35" s="112"/>
      <c r="D35" s="119" t="s">
        <v>125</v>
      </c>
      <c r="E35" s="109"/>
      <c r="F35" s="109"/>
      <c r="G35" s="109"/>
      <c r="H35" s="109"/>
      <c r="I35" s="116"/>
      <c r="J35" s="101"/>
    </row>
    <row r="36" spans="1:10" ht="15.75" customHeight="1">
      <c r="A36" s="108" t="s">
        <v>129</v>
      </c>
      <c r="B36" s="120"/>
      <c r="C36" s="112"/>
      <c r="D36" s="109" t="s">
        <v>130</v>
      </c>
      <c r="E36" s="109"/>
      <c r="F36" s="109"/>
      <c r="G36" s="109"/>
      <c r="H36" s="109"/>
      <c r="I36" s="121"/>
      <c r="J36" s="101"/>
    </row>
    <row r="37" spans="1:10" ht="14.25" customHeight="1">
      <c r="A37" s="108" t="s">
        <v>131</v>
      </c>
      <c r="B37" s="120"/>
      <c r="C37" s="112"/>
      <c r="D37" s="109" t="s">
        <v>132</v>
      </c>
      <c r="E37" s="109"/>
      <c r="F37" s="109"/>
      <c r="G37" s="109"/>
      <c r="H37" s="109"/>
      <c r="I37" s="116"/>
      <c r="J37" s="101"/>
    </row>
    <row r="38" spans="1:10" ht="14.25" customHeight="1">
      <c r="A38" s="108" t="s">
        <v>133</v>
      </c>
      <c r="B38" s="120"/>
      <c r="C38" s="112"/>
      <c r="D38" s="109" t="s">
        <v>134</v>
      </c>
      <c r="E38" s="109"/>
      <c r="F38" s="109"/>
      <c r="G38" s="109"/>
      <c r="H38" s="109"/>
      <c r="I38" s="122"/>
      <c r="J38" s="101"/>
    </row>
    <row r="39" spans="1:10" ht="15" customHeight="1">
      <c r="A39" s="108" t="s">
        <v>135</v>
      </c>
      <c r="B39" s="123"/>
      <c r="C39" s="112"/>
      <c r="D39" s="109" t="s">
        <v>125</v>
      </c>
      <c r="E39" s="109"/>
      <c r="F39" s="109"/>
      <c r="G39" s="109"/>
      <c r="H39" s="109"/>
      <c r="I39" s="109"/>
      <c r="J39" s="101"/>
    </row>
    <row r="40" spans="1:10" ht="30" customHeight="1">
      <c r="A40" s="108" t="s">
        <v>136</v>
      </c>
      <c r="B40" s="120"/>
      <c r="C40" s="112"/>
      <c r="D40" s="109"/>
      <c r="E40" s="109"/>
      <c r="F40" s="109"/>
      <c r="G40" s="109"/>
      <c r="H40" s="109"/>
      <c r="I40" s="109"/>
      <c r="J40" s="101"/>
    </row>
    <row r="41" spans="1:10" ht="60" customHeight="1">
      <c r="A41" s="108" t="s">
        <v>137</v>
      </c>
      <c r="B41" s="120"/>
      <c r="C41" s="112"/>
      <c r="D41" s="109"/>
      <c r="E41" s="109"/>
      <c r="F41" s="109"/>
      <c r="G41" s="109"/>
      <c r="H41" s="109"/>
      <c r="I41" s="109"/>
      <c r="J41" s="101"/>
    </row>
    <row r="42" spans="1:10" ht="21" customHeight="1">
      <c r="A42" s="108"/>
      <c r="B42" s="124"/>
      <c r="C42" s="112"/>
      <c r="D42" s="109"/>
      <c r="E42" s="109"/>
      <c r="F42" s="109"/>
      <c r="G42" s="109"/>
      <c r="H42" s="109"/>
      <c r="I42" s="109"/>
      <c r="J42" s="101"/>
    </row>
    <row r="43" spans="1:10" ht="15">
      <c r="A43" s="160" t="s">
        <v>138</v>
      </c>
      <c r="B43" s="159"/>
      <c r="C43" s="112"/>
      <c r="D43" s="109"/>
      <c r="E43" s="109"/>
      <c r="F43" s="109"/>
      <c r="G43" s="109"/>
      <c r="H43" s="109"/>
      <c r="I43" s="109"/>
      <c r="J43" s="101"/>
    </row>
    <row r="44" spans="1:10" ht="14.25">
      <c r="A44" s="108"/>
      <c r="B44" s="151" t="s">
        <v>139</v>
      </c>
      <c r="C44" s="152"/>
      <c r="D44" s="152" t="s">
        <v>140</v>
      </c>
      <c r="E44" s="152"/>
      <c r="F44" s="112"/>
      <c r="G44" s="112"/>
      <c r="H44" s="152" t="s">
        <v>141</v>
      </c>
      <c r="I44" s="152"/>
      <c r="J44" s="101"/>
    </row>
    <row r="45" spans="1:10" ht="14.25">
      <c r="A45" s="108" t="s">
        <v>142</v>
      </c>
      <c r="B45" s="125">
        <v>0.8</v>
      </c>
      <c r="C45" s="125">
        <v>0.75</v>
      </c>
      <c r="D45" s="126">
        <v>0.8</v>
      </c>
      <c r="E45" s="126">
        <v>0.75</v>
      </c>
      <c r="F45" s="126"/>
      <c r="G45" s="126"/>
      <c r="H45" s="126">
        <v>0.8</v>
      </c>
      <c r="I45" s="126">
        <v>0.75</v>
      </c>
      <c r="J45" s="101"/>
    </row>
    <row r="46" spans="1:10" ht="47.25" customHeight="1">
      <c r="A46" s="108" t="s">
        <v>143</v>
      </c>
      <c r="B46" s="127">
        <f>B36/12</f>
        <v>0</v>
      </c>
      <c r="C46" s="127">
        <f>B46*75/80</f>
        <v>0</v>
      </c>
      <c r="D46" s="127">
        <f>B37/12</f>
        <v>0</v>
      </c>
      <c r="E46" s="127">
        <f>D46*75/80</f>
        <v>0</v>
      </c>
      <c r="F46" s="127"/>
      <c r="G46" s="127"/>
      <c r="H46" s="127">
        <f>B38/12</f>
        <v>0</v>
      </c>
      <c r="I46" s="127">
        <f>H46*75/80</f>
        <v>0</v>
      </c>
      <c r="J46" s="101"/>
    </row>
    <row r="47" spans="1:10" ht="14.25">
      <c r="A47" s="108" t="s">
        <v>144</v>
      </c>
      <c r="B47" s="125">
        <f aca="true" t="shared" si="0" ref="B47:I47">$B$39</f>
        <v>0</v>
      </c>
      <c r="C47" s="125">
        <f t="shared" si="0"/>
        <v>0</v>
      </c>
      <c r="D47" s="125">
        <f t="shared" si="0"/>
        <v>0</v>
      </c>
      <c r="E47" s="125">
        <f t="shared" si="0"/>
        <v>0</v>
      </c>
      <c r="F47" s="125"/>
      <c r="G47" s="125"/>
      <c r="H47" s="125">
        <f t="shared" si="0"/>
        <v>0</v>
      </c>
      <c r="I47" s="125">
        <f t="shared" si="0"/>
        <v>0</v>
      </c>
      <c r="J47" s="101"/>
    </row>
    <row r="48" spans="1:10" ht="50.25" customHeight="1">
      <c r="A48" s="108" t="s">
        <v>145</v>
      </c>
      <c r="B48" s="128">
        <f aca="true" t="shared" si="1" ref="B48:I48">SUM(B46*B47)</f>
        <v>0</v>
      </c>
      <c r="C48" s="128">
        <f t="shared" si="1"/>
        <v>0</v>
      </c>
      <c r="D48" s="128">
        <f t="shared" si="1"/>
        <v>0</v>
      </c>
      <c r="E48" s="128">
        <f t="shared" si="1"/>
        <v>0</v>
      </c>
      <c r="F48" s="128"/>
      <c r="G48" s="128"/>
      <c r="H48" s="128">
        <f t="shared" si="1"/>
        <v>0</v>
      </c>
      <c r="I48" s="128">
        <f t="shared" si="1"/>
        <v>0</v>
      </c>
      <c r="J48" s="101"/>
    </row>
    <row r="49" spans="1:10" ht="14.25">
      <c r="A49" s="108"/>
      <c r="B49" s="112"/>
      <c r="C49" s="112"/>
      <c r="D49" s="112"/>
      <c r="E49" s="112"/>
      <c r="F49" s="112"/>
      <c r="G49" s="112"/>
      <c r="H49" s="112"/>
      <c r="I49" s="112"/>
      <c r="J49" s="101"/>
    </row>
    <row r="50" spans="1:10" ht="62.25" customHeight="1">
      <c r="A50" s="108" t="s">
        <v>146</v>
      </c>
      <c r="B50" s="127">
        <f aca="true" t="shared" si="2" ref="B50:I50">$B$30</f>
        <v>0</v>
      </c>
      <c r="C50" s="127">
        <f t="shared" si="2"/>
        <v>0</v>
      </c>
      <c r="D50" s="127">
        <f t="shared" si="2"/>
        <v>0</v>
      </c>
      <c r="E50" s="127">
        <f t="shared" si="2"/>
        <v>0</v>
      </c>
      <c r="F50" s="127"/>
      <c r="G50" s="127"/>
      <c r="H50" s="127">
        <f t="shared" si="2"/>
        <v>0</v>
      </c>
      <c r="I50" s="127">
        <f t="shared" si="2"/>
        <v>0</v>
      </c>
      <c r="J50" s="101"/>
    </row>
    <row r="51" spans="1:10" ht="36.75" customHeight="1">
      <c r="A51" s="108" t="s">
        <v>147</v>
      </c>
      <c r="B51" s="127">
        <f aca="true" t="shared" si="3" ref="B51:I51">B50*0.03</f>
        <v>0</v>
      </c>
      <c r="C51" s="127">
        <f t="shared" si="3"/>
        <v>0</v>
      </c>
      <c r="D51" s="127">
        <f t="shared" si="3"/>
        <v>0</v>
      </c>
      <c r="E51" s="127">
        <f t="shared" si="3"/>
        <v>0</v>
      </c>
      <c r="F51" s="127"/>
      <c r="G51" s="127"/>
      <c r="H51" s="127">
        <f t="shared" si="3"/>
        <v>0</v>
      </c>
      <c r="I51" s="127">
        <f t="shared" si="3"/>
        <v>0</v>
      </c>
      <c r="J51" s="101"/>
    </row>
    <row r="52" spans="1:10" ht="29.25" customHeight="1">
      <c r="A52" s="129" t="s">
        <v>148</v>
      </c>
      <c r="B52" s="130">
        <f aca="true" t="shared" si="4" ref="B52:I52">SUM(B50+B51)</f>
        <v>0</v>
      </c>
      <c r="C52" s="130">
        <f t="shared" si="4"/>
        <v>0</v>
      </c>
      <c r="D52" s="130">
        <f t="shared" si="4"/>
        <v>0</v>
      </c>
      <c r="E52" s="130">
        <f t="shared" si="4"/>
        <v>0</v>
      </c>
      <c r="F52" s="130"/>
      <c r="G52" s="130"/>
      <c r="H52" s="130">
        <f t="shared" si="4"/>
        <v>0</v>
      </c>
      <c r="I52" s="130">
        <f t="shared" si="4"/>
        <v>0</v>
      </c>
      <c r="J52" s="101"/>
    </row>
    <row r="53" spans="1:10" ht="14.25">
      <c r="A53" s="108"/>
      <c r="B53" s="130"/>
      <c r="C53" s="130"/>
      <c r="D53" s="130"/>
      <c r="E53" s="130"/>
      <c r="F53" s="130"/>
      <c r="G53" s="130"/>
      <c r="H53" s="130"/>
      <c r="I53" s="130"/>
      <c r="J53" s="101"/>
    </row>
    <row r="54" spans="1:10" ht="51" customHeight="1">
      <c r="A54" s="108" t="s">
        <v>149</v>
      </c>
      <c r="B54" s="130">
        <f aca="true" t="shared" si="5" ref="B54:I54">$I$32*B50</f>
        <v>0</v>
      </c>
      <c r="C54" s="130">
        <f t="shared" si="5"/>
        <v>0</v>
      </c>
      <c r="D54" s="130">
        <f t="shared" si="5"/>
        <v>0</v>
      </c>
      <c r="E54" s="130">
        <f t="shared" si="5"/>
        <v>0</v>
      </c>
      <c r="F54" s="130"/>
      <c r="G54" s="130"/>
      <c r="H54" s="130">
        <f t="shared" si="5"/>
        <v>0</v>
      </c>
      <c r="I54" s="130">
        <f t="shared" si="5"/>
        <v>0</v>
      </c>
      <c r="J54" s="101"/>
    </row>
    <row r="55" spans="1:10" ht="63" customHeight="1">
      <c r="A55" s="108" t="s">
        <v>150</v>
      </c>
      <c r="B55" s="130">
        <f aca="true" t="shared" si="6" ref="B55:I55">$B$41</f>
        <v>0</v>
      </c>
      <c r="C55" s="130">
        <f t="shared" si="6"/>
        <v>0</v>
      </c>
      <c r="D55" s="130">
        <f t="shared" si="6"/>
        <v>0</v>
      </c>
      <c r="E55" s="130">
        <f t="shared" si="6"/>
        <v>0</v>
      </c>
      <c r="F55" s="130"/>
      <c r="G55" s="130"/>
      <c r="H55" s="130">
        <f t="shared" si="6"/>
        <v>0</v>
      </c>
      <c r="I55" s="130">
        <f t="shared" si="6"/>
        <v>0</v>
      </c>
      <c r="J55" s="101"/>
    </row>
    <row r="56" spans="1:10" ht="30" customHeight="1">
      <c r="A56" s="108" t="s">
        <v>151</v>
      </c>
      <c r="B56" s="130">
        <f aca="true" t="shared" si="7" ref="B56:I56">B52-B54-B55</f>
        <v>0</v>
      </c>
      <c r="C56" s="130">
        <f t="shared" si="7"/>
        <v>0</v>
      </c>
      <c r="D56" s="130">
        <f t="shared" si="7"/>
        <v>0</v>
      </c>
      <c r="E56" s="130">
        <f t="shared" si="7"/>
        <v>0</v>
      </c>
      <c r="F56" s="130"/>
      <c r="G56" s="130"/>
      <c r="H56" s="130">
        <f t="shared" si="7"/>
        <v>0</v>
      </c>
      <c r="I56" s="130">
        <f t="shared" si="7"/>
        <v>0</v>
      </c>
      <c r="J56" s="101"/>
    </row>
    <row r="57" spans="1:10" ht="14.25">
      <c r="A57" s="108"/>
      <c r="B57" s="131">
        <v>1000</v>
      </c>
      <c r="C57" s="131">
        <v>1000</v>
      </c>
      <c r="D57" s="131">
        <v>1000</v>
      </c>
      <c r="E57" s="131">
        <v>1000</v>
      </c>
      <c r="F57" s="131"/>
      <c r="G57" s="131"/>
      <c r="H57" s="131">
        <v>1000</v>
      </c>
      <c r="I57" s="131">
        <v>1000</v>
      </c>
      <c r="J57" s="101"/>
    </row>
    <row r="58" spans="1:10" ht="37.5" customHeight="1">
      <c r="A58" s="108" t="s">
        <v>152</v>
      </c>
      <c r="B58" s="132" t="e">
        <f aca="true" t="shared" si="8" ref="B58:I58">-PMT($B$32/12,$B$33*12,B56)</f>
        <v>#NUM!</v>
      </c>
      <c r="C58" s="132" t="e">
        <f t="shared" si="8"/>
        <v>#NUM!</v>
      </c>
      <c r="D58" s="132" t="e">
        <f t="shared" si="8"/>
        <v>#NUM!</v>
      </c>
      <c r="E58" s="132" t="e">
        <f t="shared" si="8"/>
        <v>#NUM!</v>
      </c>
      <c r="F58" s="132"/>
      <c r="G58" s="132"/>
      <c r="H58" s="132" t="e">
        <f t="shared" si="8"/>
        <v>#NUM!</v>
      </c>
      <c r="I58" s="132" t="e">
        <f t="shared" si="8"/>
        <v>#NUM!</v>
      </c>
      <c r="J58" s="101"/>
    </row>
    <row r="59" spans="1:10" ht="42" customHeight="1">
      <c r="A59" s="108" t="s">
        <v>153</v>
      </c>
      <c r="B59" s="130">
        <f aca="true" t="shared" si="9" ref="B59:I59">$B$50*$I$38/12</f>
        <v>0</v>
      </c>
      <c r="C59" s="130">
        <f t="shared" si="9"/>
        <v>0</v>
      </c>
      <c r="D59" s="130">
        <f t="shared" si="9"/>
        <v>0</v>
      </c>
      <c r="E59" s="130">
        <f t="shared" si="9"/>
        <v>0</v>
      </c>
      <c r="F59" s="130"/>
      <c r="G59" s="130"/>
      <c r="H59" s="130">
        <f t="shared" si="9"/>
        <v>0</v>
      </c>
      <c r="I59" s="130">
        <f t="shared" si="9"/>
        <v>0</v>
      </c>
      <c r="J59" s="101"/>
    </row>
    <row r="60" spans="1:10" ht="51" customHeight="1">
      <c r="A60" s="108" t="s">
        <v>154</v>
      </c>
      <c r="B60" s="133">
        <f aca="true" t="shared" si="10" ref="B60:I60">$B$50*$I$34/12</f>
        <v>0</v>
      </c>
      <c r="C60" s="133">
        <f t="shared" si="10"/>
        <v>0</v>
      </c>
      <c r="D60" s="133">
        <f t="shared" si="10"/>
        <v>0</v>
      </c>
      <c r="E60" s="133">
        <f t="shared" si="10"/>
        <v>0</v>
      </c>
      <c r="F60" s="133"/>
      <c r="G60" s="133"/>
      <c r="H60" s="133">
        <f t="shared" si="10"/>
        <v>0</v>
      </c>
      <c r="I60" s="133">
        <f t="shared" si="10"/>
        <v>0</v>
      </c>
      <c r="J60" s="101"/>
    </row>
    <row r="61" spans="1:10" ht="40.5" customHeight="1">
      <c r="A61" s="108" t="s">
        <v>155</v>
      </c>
      <c r="B61" s="133">
        <f aca="true" t="shared" si="11" ref="B61:I61">$I$36</f>
        <v>0</v>
      </c>
      <c r="C61" s="133">
        <f t="shared" si="11"/>
        <v>0</v>
      </c>
      <c r="D61" s="133">
        <f t="shared" si="11"/>
        <v>0</v>
      </c>
      <c r="E61" s="133">
        <f t="shared" si="11"/>
        <v>0</v>
      </c>
      <c r="F61" s="133"/>
      <c r="G61" s="133"/>
      <c r="H61" s="133">
        <f t="shared" si="11"/>
        <v>0</v>
      </c>
      <c r="I61" s="133">
        <f t="shared" si="11"/>
        <v>0</v>
      </c>
      <c r="J61" s="101"/>
    </row>
    <row r="62" spans="1:10" ht="39" customHeight="1">
      <c r="A62" s="129" t="s">
        <v>156</v>
      </c>
      <c r="B62" s="133" t="e">
        <f aca="true" t="shared" si="12" ref="B62:I62">SUM(B58+B59+B60+B61)</f>
        <v>#NUM!</v>
      </c>
      <c r="C62" s="133" t="e">
        <f t="shared" si="12"/>
        <v>#NUM!</v>
      </c>
      <c r="D62" s="133" t="e">
        <f t="shared" si="12"/>
        <v>#NUM!</v>
      </c>
      <c r="E62" s="133" t="e">
        <f t="shared" si="12"/>
        <v>#NUM!</v>
      </c>
      <c r="F62" s="133"/>
      <c r="G62" s="133"/>
      <c r="H62" s="133" t="e">
        <f t="shared" si="12"/>
        <v>#NUM!</v>
      </c>
      <c r="I62" s="133" t="e">
        <f t="shared" si="12"/>
        <v>#NUM!</v>
      </c>
      <c r="J62" s="101"/>
    </row>
    <row r="63" spans="1:10" ht="49.5" customHeight="1">
      <c r="A63" s="108" t="s">
        <v>145</v>
      </c>
      <c r="B63" s="133">
        <f aca="true" t="shared" si="13" ref="B63:I63">SUM(B46*B47)</f>
        <v>0</v>
      </c>
      <c r="C63" s="133">
        <f t="shared" si="13"/>
        <v>0</v>
      </c>
      <c r="D63" s="133">
        <f t="shared" si="13"/>
        <v>0</v>
      </c>
      <c r="E63" s="133">
        <f t="shared" si="13"/>
        <v>0</v>
      </c>
      <c r="F63" s="133"/>
      <c r="G63" s="133"/>
      <c r="H63" s="133">
        <f t="shared" si="13"/>
        <v>0</v>
      </c>
      <c r="I63" s="133">
        <f t="shared" si="13"/>
        <v>0</v>
      </c>
      <c r="J63" s="101"/>
    </row>
    <row r="64" spans="1:10" ht="31.5" customHeight="1">
      <c r="A64" s="108" t="s">
        <v>157</v>
      </c>
      <c r="B64" s="133" t="e">
        <f aca="true" t="shared" si="14" ref="B64:I64">SUM(B62-B63)</f>
        <v>#NUM!</v>
      </c>
      <c r="C64" s="133" t="e">
        <f t="shared" si="14"/>
        <v>#NUM!</v>
      </c>
      <c r="D64" s="133" t="e">
        <f t="shared" si="14"/>
        <v>#NUM!</v>
      </c>
      <c r="E64" s="133" t="e">
        <f t="shared" si="14"/>
        <v>#NUM!</v>
      </c>
      <c r="F64" s="133"/>
      <c r="G64" s="133"/>
      <c r="H64" s="133" t="e">
        <f t="shared" si="14"/>
        <v>#NUM!</v>
      </c>
      <c r="I64" s="133" t="e">
        <f t="shared" si="14"/>
        <v>#NUM!</v>
      </c>
      <c r="J64" s="101"/>
    </row>
    <row r="65" spans="1:10" ht="14.25">
      <c r="A65" s="108"/>
      <c r="B65" s="133"/>
      <c r="C65" s="133"/>
      <c r="D65" s="133"/>
      <c r="E65" s="133"/>
      <c r="F65" s="133"/>
      <c r="G65" s="133"/>
      <c r="H65" s="133"/>
      <c r="I65" s="133"/>
      <c r="J65" s="101"/>
    </row>
    <row r="66" spans="1:10" ht="14.25">
      <c r="A66" s="108" t="s">
        <v>158</v>
      </c>
      <c r="B66" s="130" t="e">
        <f aca="true" t="shared" si="15" ref="B66:I66">-PV($B$32/12,$B$33*12,B$64)</f>
        <v>#NUM!</v>
      </c>
      <c r="C66" s="130" t="e">
        <f t="shared" si="15"/>
        <v>#NUM!</v>
      </c>
      <c r="D66" s="130" t="e">
        <f t="shared" si="15"/>
        <v>#NUM!</v>
      </c>
      <c r="E66" s="130" t="e">
        <f t="shared" si="15"/>
        <v>#NUM!</v>
      </c>
      <c r="F66" s="130"/>
      <c r="G66" s="130"/>
      <c r="H66" s="130" t="e">
        <f t="shared" si="15"/>
        <v>#NUM!</v>
      </c>
      <c r="I66" s="130" t="e">
        <f t="shared" si="15"/>
        <v>#NUM!</v>
      </c>
      <c r="J66" s="101"/>
    </row>
    <row r="67" spans="1:10" ht="30.75" customHeight="1">
      <c r="A67" s="108" t="s">
        <v>165</v>
      </c>
      <c r="B67" s="130" t="e">
        <f aca="true" t="shared" si="16" ref="B67:I67">IF(B66&lt;$B$40,"Yes","No")</f>
        <v>#NUM!</v>
      </c>
      <c r="C67" s="130" t="e">
        <f t="shared" si="16"/>
        <v>#NUM!</v>
      </c>
      <c r="D67" s="130" t="e">
        <f t="shared" si="16"/>
        <v>#NUM!</v>
      </c>
      <c r="E67" s="130" t="e">
        <f t="shared" si="16"/>
        <v>#NUM!</v>
      </c>
      <c r="F67" s="130"/>
      <c r="G67" s="130"/>
      <c r="H67" s="130" t="e">
        <f t="shared" si="16"/>
        <v>#NUM!</v>
      </c>
      <c r="I67" s="130" t="e">
        <f t="shared" si="16"/>
        <v>#NUM!</v>
      </c>
      <c r="J67" s="101"/>
    </row>
    <row r="68" spans="1:10" ht="13.5" thickBot="1">
      <c r="A68" s="100"/>
      <c r="B68" s="134"/>
      <c r="C68" s="134"/>
      <c r="D68" s="83"/>
      <c r="E68" s="83"/>
      <c r="F68" s="83"/>
      <c r="G68" s="83"/>
      <c r="H68" s="83"/>
      <c r="I68" s="83"/>
      <c r="J68" s="101"/>
    </row>
    <row r="69" spans="1:10" ht="28.5" customHeight="1" thickTop="1">
      <c r="A69" s="90" t="s">
        <v>159</v>
      </c>
      <c r="B69" s="91" t="e">
        <f>MIN(B66:I66)</f>
        <v>#NUM!</v>
      </c>
      <c r="C69" s="134"/>
      <c r="D69" s="83"/>
      <c r="E69" s="83"/>
      <c r="F69" s="83"/>
      <c r="G69" s="83"/>
      <c r="H69" s="83"/>
      <c r="I69" s="83"/>
      <c r="J69" s="101"/>
    </row>
    <row r="70" spans="1:10" ht="30" customHeight="1">
      <c r="A70" s="92" t="s">
        <v>160</v>
      </c>
      <c r="B70" s="93" t="e">
        <f>MAX(B66:I66)</f>
        <v>#NUM!</v>
      </c>
      <c r="C70" s="134"/>
      <c r="D70" s="83"/>
      <c r="E70" s="83"/>
      <c r="F70" s="83"/>
      <c r="G70" s="83"/>
      <c r="H70" s="83"/>
      <c r="I70" s="83"/>
      <c r="J70" s="101"/>
    </row>
    <row r="71" spans="1:10" ht="45" customHeight="1" thickBot="1">
      <c r="A71" s="94" t="s">
        <v>161</v>
      </c>
      <c r="B71" s="95">
        <f>B40</f>
        <v>0</v>
      </c>
      <c r="C71" s="134"/>
      <c r="D71" s="83"/>
      <c r="E71" s="83"/>
      <c r="F71" s="83"/>
      <c r="G71" s="83"/>
      <c r="H71" s="83"/>
      <c r="I71" s="83"/>
      <c r="J71" s="101"/>
    </row>
    <row r="72" ht="13.5" thickTop="1"/>
  </sheetData>
  <sheetProtection/>
  <mergeCells count="13">
    <mergeCell ref="A24:J24"/>
    <mergeCell ref="A1:J1"/>
    <mergeCell ref="A2:J2"/>
    <mergeCell ref="A4:J4"/>
    <mergeCell ref="B44:C44"/>
    <mergeCell ref="D44:E44"/>
    <mergeCell ref="H44:I44"/>
    <mergeCell ref="A27:J27"/>
    <mergeCell ref="A28:D28"/>
    <mergeCell ref="A25:I25"/>
    <mergeCell ref="A26:I26"/>
    <mergeCell ref="D32:H32"/>
    <mergeCell ref="A43:B43"/>
  </mergeCells>
  <printOptions gridLines="1"/>
  <pageMargins left="0.75" right="0.75" top="1" bottom="1" header="0.5" footer="0.5"/>
  <pageSetup fitToHeight="0" fitToWidth="1" horizontalDpi="200" verticalDpi="200" orientation="landscape" scale="80" r:id="rId1"/>
  <headerFooter alignWithMargins="0">
    <oddFooter>&amp;L2019 HOME FTHB Project Application Worksheets&amp;C &amp;P of &amp;N&amp;R&amp;A]</oddFooter>
  </headerFooter>
  <rowBreaks count="1" manualBreakCount="1">
    <brk id="41" max="10" man="1"/>
  </rowBreaks>
</worksheet>
</file>

<file path=xl/worksheets/sheet3.xml><?xml version="1.0" encoding="utf-8"?>
<worksheet xmlns="http://schemas.openxmlformats.org/spreadsheetml/2006/main" xmlns:r="http://schemas.openxmlformats.org/officeDocument/2006/relationships">
  <sheetPr codeName="Sheet6">
    <tabColor indexed="50"/>
    <pageSetUpPr fitToPage="1"/>
  </sheetPr>
  <dimension ref="A1:F62"/>
  <sheetViews>
    <sheetView showGridLines="0" zoomScaleSheetLayoutView="100" zoomScalePageLayoutView="172" workbookViewId="0" topLeftCell="A1">
      <selection activeCell="A2" sqref="A2:F2"/>
    </sheetView>
  </sheetViews>
  <sheetFormatPr defaultColWidth="9.140625" defaultRowHeight="12.75"/>
  <cols>
    <col min="1" max="1" width="1.57421875" style="1" customWidth="1"/>
    <col min="2" max="2" width="7.28125" style="1" customWidth="1"/>
    <col min="3" max="3" width="34.00390625" style="1" customWidth="1"/>
    <col min="4" max="4" width="7.421875" style="1" customWidth="1"/>
    <col min="5" max="5" width="7.140625" style="1" customWidth="1"/>
    <col min="6" max="6" width="17.7109375" style="1" customWidth="1"/>
    <col min="7" max="16384" width="9.140625" style="1" customWidth="1"/>
  </cols>
  <sheetData>
    <row r="1" ht="12">
      <c r="F1" s="2"/>
    </row>
    <row r="2" spans="1:6" ht="15.75">
      <c r="A2" s="169" t="s">
        <v>96</v>
      </c>
      <c r="B2" s="169"/>
      <c r="C2" s="169"/>
      <c r="D2" s="169"/>
      <c r="E2" s="169"/>
      <c r="F2" s="169"/>
    </row>
    <row r="3" spans="1:6" s="3" customFormat="1" ht="18">
      <c r="A3" s="170" t="s">
        <v>78</v>
      </c>
      <c r="B3" s="170"/>
      <c r="C3" s="170"/>
      <c r="D3" s="170"/>
      <c r="E3" s="170"/>
      <c r="F3" s="170"/>
    </row>
    <row r="4" spans="1:6" s="3" customFormat="1" ht="18">
      <c r="A4" s="170" t="s">
        <v>30</v>
      </c>
      <c r="B4" s="170"/>
      <c r="C4" s="170"/>
      <c r="D4" s="170"/>
      <c r="E4" s="170"/>
      <c r="F4" s="170"/>
    </row>
    <row r="5" spans="1:6" s="3" customFormat="1" ht="15.75" customHeight="1">
      <c r="A5" s="14"/>
      <c r="B5" s="14" t="s">
        <v>30</v>
      </c>
      <c r="C5" s="14" t="s">
        <v>30</v>
      </c>
      <c r="D5" s="14"/>
      <c r="E5" s="14"/>
      <c r="F5" s="14" t="s">
        <v>30</v>
      </c>
    </row>
    <row r="6" spans="1:6" ht="15.75">
      <c r="A6" s="17"/>
      <c r="B6" s="16" t="s">
        <v>0</v>
      </c>
      <c r="C6" s="17"/>
      <c r="D6" s="17"/>
      <c r="E6" s="17"/>
      <c r="F6" s="17"/>
    </row>
    <row r="7" spans="1:6" ht="26.25" customHeight="1">
      <c r="A7" s="17"/>
      <c r="B7" s="173" t="s">
        <v>92</v>
      </c>
      <c r="C7" s="173"/>
      <c r="D7" s="173"/>
      <c r="E7" s="173"/>
      <c r="F7" s="173"/>
    </row>
    <row r="8" spans="1:6" ht="21" customHeight="1">
      <c r="A8" s="17"/>
      <c r="B8" s="24" t="s">
        <v>1</v>
      </c>
      <c r="C8" s="24" t="s">
        <v>2</v>
      </c>
      <c r="D8" s="24" t="s">
        <v>3</v>
      </c>
      <c r="E8" s="24" t="s">
        <v>4</v>
      </c>
      <c r="F8" s="24" t="s">
        <v>5</v>
      </c>
    </row>
    <row r="9" spans="1:6" ht="11.25">
      <c r="A9" s="17"/>
      <c r="B9" s="73" t="s">
        <v>94</v>
      </c>
      <c r="C9" s="135"/>
      <c r="D9" s="31"/>
      <c r="E9" s="26"/>
      <c r="F9" s="27">
        <v>0</v>
      </c>
    </row>
    <row r="10" spans="1:6" ht="11.25">
      <c r="A10" s="17"/>
      <c r="B10" s="73"/>
      <c r="C10" s="25"/>
      <c r="D10" s="31"/>
      <c r="E10" s="26"/>
      <c r="F10" s="27">
        <v>0</v>
      </c>
    </row>
    <row r="11" spans="1:6" ht="11.25">
      <c r="A11" s="17"/>
      <c r="B11" s="73"/>
      <c r="C11" s="25"/>
      <c r="D11" s="31"/>
      <c r="E11" s="26"/>
      <c r="F11" s="27">
        <v>0</v>
      </c>
    </row>
    <row r="12" spans="1:6" ht="11.25">
      <c r="A12" s="17"/>
      <c r="B12" s="73"/>
      <c r="C12" s="25"/>
      <c r="D12" s="31"/>
      <c r="E12" s="26"/>
      <c r="F12" s="27">
        <v>0</v>
      </c>
    </row>
    <row r="13" spans="1:6" ht="11.25">
      <c r="A13" s="17"/>
      <c r="B13" s="73"/>
      <c r="C13" s="25" t="s">
        <v>30</v>
      </c>
      <c r="D13" s="31"/>
      <c r="E13" s="26"/>
      <c r="F13" s="27">
        <v>0</v>
      </c>
    </row>
    <row r="14" spans="1:6" ht="11.25">
      <c r="A14" s="17"/>
      <c r="B14" s="73"/>
      <c r="C14" s="25"/>
      <c r="D14" s="31"/>
      <c r="E14" s="26"/>
      <c r="F14" s="27">
        <v>0</v>
      </c>
    </row>
    <row r="15" spans="1:6" ht="11.25">
      <c r="A15" s="17"/>
      <c r="B15" s="73"/>
      <c r="C15" s="25"/>
      <c r="D15" s="31"/>
      <c r="E15" s="26"/>
      <c r="F15" s="27">
        <v>0</v>
      </c>
    </row>
    <row r="16" spans="1:6" ht="11.25">
      <c r="A16" s="17"/>
      <c r="B16" s="73"/>
      <c r="C16" s="25" t="s">
        <v>69</v>
      </c>
      <c r="D16" s="31"/>
      <c r="E16" s="26"/>
      <c r="F16" s="27">
        <v>0</v>
      </c>
    </row>
    <row r="17" spans="1:6" ht="12.75" customHeight="1">
      <c r="A17" s="17"/>
      <c r="B17" s="73"/>
      <c r="C17" s="25"/>
      <c r="D17" s="31"/>
      <c r="E17" s="26"/>
      <c r="F17" s="27"/>
    </row>
    <row r="18" spans="1:6" ht="12.75" customHeight="1">
      <c r="A18" s="17"/>
      <c r="B18" s="172" t="s">
        <v>79</v>
      </c>
      <c r="C18" s="172"/>
      <c r="D18" s="172"/>
      <c r="E18" s="172"/>
      <c r="F18" s="28">
        <f>SUM(F9:F16)</f>
        <v>0</v>
      </c>
    </row>
    <row r="19" spans="1:6" ht="12.75" customHeight="1">
      <c r="A19" s="17"/>
      <c r="B19" s="29"/>
      <c r="C19" s="29"/>
      <c r="D19" s="29"/>
      <c r="E19" s="29"/>
      <c r="F19" s="30"/>
    </row>
    <row r="20" s="176" customFormat="1" ht="19.5" customHeight="1">
      <c r="A20" s="175"/>
    </row>
    <row r="21" spans="1:6" ht="15.75">
      <c r="A21" s="17"/>
      <c r="B21" s="16" t="s">
        <v>30</v>
      </c>
      <c r="C21" s="17"/>
      <c r="D21" s="17"/>
      <c r="E21" s="17"/>
      <c r="F21" s="17"/>
    </row>
    <row r="22" spans="1:6" ht="55.5" customHeight="1">
      <c r="A22" s="17"/>
      <c r="B22" s="174"/>
      <c r="C22" s="174"/>
      <c r="D22" s="174"/>
      <c r="E22" s="174"/>
      <c r="F22" s="174"/>
    </row>
    <row r="23" spans="1:6" ht="11.25">
      <c r="A23" s="17"/>
      <c r="B23" s="17"/>
      <c r="C23" s="17"/>
      <c r="D23" s="17"/>
      <c r="E23" s="17"/>
      <c r="F23" s="17"/>
    </row>
    <row r="24" spans="1:6" ht="11.25">
      <c r="A24" s="17"/>
      <c r="B24" s="17"/>
      <c r="C24" s="17" t="s">
        <v>30</v>
      </c>
      <c r="D24" s="17"/>
      <c r="E24" s="17"/>
      <c r="F24" s="17"/>
    </row>
    <row r="26" spans="1:2" ht="11.25">
      <c r="A26" s="4"/>
      <c r="B26" s="4"/>
    </row>
    <row r="27" spans="1:6" ht="32.25" customHeight="1">
      <c r="A27" s="171"/>
      <c r="B27" s="171"/>
      <c r="C27" s="171"/>
      <c r="D27" s="171"/>
      <c r="E27" s="171"/>
      <c r="F27" s="171"/>
    </row>
    <row r="29" spans="1:2" ht="11.25">
      <c r="A29" s="4"/>
      <c r="B29" s="4"/>
    </row>
    <row r="30" spans="1:6" ht="12.75" customHeight="1">
      <c r="A30" s="171"/>
      <c r="B30" s="171"/>
      <c r="C30" s="171"/>
      <c r="D30" s="171"/>
      <c r="E30" s="171"/>
      <c r="F30" s="171"/>
    </row>
    <row r="36" ht="11.25"/>
    <row r="37" ht="11.25"/>
    <row r="38" ht="11.25"/>
    <row r="39" ht="11.25"/>
    <row r="40" ht="11.25"/>
    <row r="60" ht="11.25">
      <c r="C60" s="138"/>
    </row>
    <row r="62" spans="2:3" ht="15.75">
      <c r="B62" s="136"/>
      <c r="C62" s="137"/>
    </row>
  </sheetData>
  <sheetProtection/>
  <mergeCells count="9">
    <mergeCell ref="A2:F2"/>
    <mergeCell ref="A3:F3"/>
    <mergeCell ref="A30:F30"/>
    <mergeCell ref="A27:F27"/>
    <mergeCell ref="B18:E18"/>
    <mergeCell ref="A4:F4"/>
    <mergeCell ref="B7:F7"/>
    <mergeCell ref="B22:F22"/>
    <mergeCell ref="A20:IV20"/>
  </mergeCells>
  <printOptions/>
  <pageMargins left="0.5" right="0.5" top="0.5" bottom="0.5" header="0.5" footer="0.5"/>
  <pageSetup fitToHeight="1" fitToWidth="1" horizontalDpi="600" verticalDpi="600" orientation="portrait" r:id="rId2"/>
  <headerFooter alignWithMargins="0">
    <oddHeader xml:space="preserve">&amp;R&amp;"Times New Roman,Regular"&amp;8 </oddHeader>
    <oddFooter>&amp;L2019 HOME FTHB Project Application Worksheets&amp;CPage &amp;P of &amp;N&amp;R&amp;A</oddFooter>
  </headerFooter>
  <drawing r:id="rId1"/>
</worksheet>
</file>

<file path=xl/worksheets/sheet4.xml><?xml version="1.0" encoding="utf-8"?>
<worksheet xmlns="http://schemas.openxmlformats.org/spreadsheetml/2006/main" xmlns:r="http://schemas.openxmlformats.org/officeDocument/2006/relationships">
  <sheetPr codeName="Sheet2">
    <tabColor indexed="48"/>
  </sheetPr>
  <dimension ref="A2:K136"/>
  <sheetViews>
    <sheetView showGridLines="0" zoomScaleSheetLayoutView="85" workbookViewId="0" topLeftCell="A1">
      <selection activeCell="A2" sqref="A2:J2"/>
    </sheetView>
  </sheetViews>
  <sheetFormatPr defaultColWidth="9.140625" defaultRowHeight="12.75"/>
  <cols>
    <col min="1" max="1" width="31.7109375" style="5" customWidth="1"/>
    <col min="2" max="2" width="15.140625" style="5" customWidth="1"/>
    <col min="3" max="3" width="13.421875" style="5" hidden="1" customWidth="1"/>
    <col min="4" max="4" width="13.57421875" style="5" hidden="1" customWidth="1"/>
    <col min="5" max="7" width="13.28125" style="5" customWidth="1"/>
    <col min="8" max="8" width="13.140625" style="5" customWidth="1"/>
    <col min="9" max="9" width="13.28125" style="5" hidden="1" customWidth="1"/>
    <col min="10" max="11" width="13.28125" style="5" customWidth="1"/>
    <col min="12" max="16384" width="9.140625" style="5" customWidth="1"/>
  </cols>
  <sheetData>
    <row r="2" spans="1:11" ht="15.75">
      <c r="A2" s="184" t="s">
        <v>95</v>
      </c>
      <c r="B2" s="184"/>
      <c r="C2" s="184"/>
      <c r="D2" s="184"/>
      <c r="E2" s="184"/>
      <c r="F2" s="184"/>
      <c r="G2" s="184"/>
      <c r="H2" s="184"/>
      <c r="I2" s="184"/>
      <c r="J2" s="184"/>
      <c r="K2" s="75"/>
    </row>
    <row r="3" spans="1:11" ht="16.5" customHeight="1">
      <c r="A3" s="177" t="s">
        <v>84</v>
      </c>
      <c r="B3" s="177"/>
      <c r="C3" s="177"/>
      <c r="D3" s="177"/>
      <c r="E3" s="177"/>
      <c r="F3" s="177"/>
      <c r="G3" s="177"/>
      <c r="H3" s="177"/>
      <c r="I3" s="177"/>
      <c r="J3" s="177"/>
      <c r="K3" s="74"/>
    </row>
    <row r="4" spans="1:11" ht="18">
      <c r="A4" s="181" t="s">
        <v>30</v>
      </c>
      <c r="B4" s="181"/>
      <c r="C4" s="181"/>
      <c r="D4" s="181"/>
      <c r="E4" s="181"/>
      <c r="F4" s="181"/>
      <c r="G4" s="181"/>
      <c r="H4" s="181"/>
      <c r="I4" s="181"/>
      <c r="J4" s="181"/>
      <c r="K4" s="32"/>
    </row>
    <row r="5" spans="1:11" ht="12.75" customHeight="1">
      <c r="A5" s="33"/>
      <c r="B5" s="34"/>
      <c r="C5" s="34"/>
      <c r="D5" s="33"/>
      <c r="E5" s="33"/>
      <c r="F5" s="33"/>
      <c r="G5" s="33"/>
      <c r="H5" s="33"/>
      <c r="I5" s="33"/>
      <c r="J5" s="33"/>
      <c r="K5" s="33"/>
    </row>
    <row r="6" spans="1:11" ht="41.25" customHeight="1">
      <c r="A6" s="61"/>
      <c r="B6" s="182" t="s">
        <v>6</v>
      </c>
      <c r="C6" s="35" t="s">
        <v>7</v>
      </c>
      <c r="D6" s="36" t="s">
        <v>8</v>
      </c>
      <c r="E6" s="178" t="s">
        <v>93</v>
      </c>
      <c r="F6" s="179"/>
      <c r="G6" s="179"/>
      <c r="H6" s="179"/>
      <c r="I6" s="179"/>
      <c r="J6" s="180"/>
      <c r="K6" s="77"/>
    </row>
    <row r="7" spans="1:11" ht="40.5" customHeight="1">
      <c r="A7" s="62" t="s">
        <v>9</v>
      </c>
      <c r="B7" s="183"/>
      <c r="C7" s="37"/>
      <c r="D7" s="38"/>
      <c r="E7" s="70">
        <f>'Project Financing'!C9</f>
        <v>0</v>
      </c>
      <c r="F7" s="70">
        <f>'Project Financing'!C10</f>
        <v>0</v>
      </c>
      <c r="G7" s="70">
        <f>'Project Financing'!C11</f>
        <v>0</v>
      </c>
      <c r="H7" s="71">
        <f>'Project Financing'!C12</f>
        <v>0</v>
      </c>
      <c r="I7" s="71" t="str">
        <f>'Project Financing'!C13</f>
        <v> </v>
      </c>
      <c r="J7" s="71">
        <f>'Project Financing'!C14</f>
        <v>0</v>
      </c>
      <c r="K7" s="78"/>
    </row>
    <row r="8" spans="1:11" ht="12.75">
      <c r="A8" s="69" t="s">
        <v>10</v>
      </c>
      <c r="B8" s="58"/>
      <c r="C8" s="39"/>
      <c r="D8" s="40"/>
      <c r="E8" s="40"/>
      <c r="F8" s="40"/>
      <c r="G8" s="40"/>
      <c r="H8" s="41"/>
      <c r="I8" s="40"/>
      <c r="J8" s="41"/>
      <c r="K8" s="60"/>
    </row>
    <row r="9" spans="1:11" ht="12.75">
      <c r="A9" s="63" t="s">
        <v>11</v>
      </c>
      <c r="B9" s="59">
        <f>SUM(E9:J9)</f>
        <v>0</v>
      </c>
      <c r="C9" s="42"/>
      <c r="D9" s="42"/>
      <c r="E9" s="42"/>
      <c r="F9" s="42" t="s">
        <v>30</v>
      </c>
      <c r="G9" s="42"/>
      <c r="H9" s="42"/>
      <c r="I9" s="42"/>
      <c r="J9" s="42"/>
      <c r="K9" s="52"/>
    </row>
    <row r="10" spans="1:11" ht="12.75">
      <c r="A10" s="63" t="s">
        <v>12</v>
      </c>
      <c r="B10" s="59">
        <f>SUM(E10:J10)</f>
        <v>0</v>
      </c>
      <c r="C10" s="42"/>
      <c r="D10" s="42"/>
      <c r="E10" s="42"/>
      <c r="F10" s="42"/>
      <c r="G10" s="42"/>
      <c r="H10" s="42"/>
      <c r="I10" s="42"/>
      <c r="J10" s="42"/>
      <c r="K10" s="52"/>
    </row>
    <row r="11" spans="1:11" ht="12.75">
      <c r="A11" s="63" t="s">
        <v>13</v>
      </c>
      <c r="B11" s="59">
        <f>SUM(E11:J11)</f>
        <v>0</v>
      </c>
      <c r="C11" s="42"/>
      <c r="D11" s="42"/>
      <c r="E11" s="42"/>
      <c r="F11" s="42"/>
      <c r="G11" s="42"/>
      <c r="H11" s="42"/>
      <c r="I11" s="42"/>
      <c r="J11" s="42"/>
      <c r="K11" s="52"/>
    </row>
    <row r="12" spans="1:11" ht="12.75">
      <c r="A12" s="64" t="s">
        <v>14</v>
      </c>
      <c r="B12" s="59">
        <f aca="true" t="shared" si="0" ref="B12:J12">SUM(B9:B11)</f>
        <v>0</v>
      </c>
      <c r="C12" s="42">
        <f t="shared" si="0"/>
        <v>0</v>
      </c>
      <c r="D12" s="42">
        <f t="shared" si="0"/>
        <v>0</v>
      </c>
      <c r="E12" s="42">
        <f t="shared" si="0"/>
        <v>0</v>
      </c>
      <c r="F12" s="42">
        <f t="shared" si="0"/>
        <v>0</v>
      </c>
      <c r="G12" s="42">
        <f>SUM(G9:G11)</f>
        <v>0</v>
      </c>
      <c r="H12" s="42">
        <f>SUM(H9:H11)</f>
        <v>0</v>
      </c>
      <c r="I12" s="42">
        <f t="shared" si="0"/>
        <v>0</v>
      </c>
      <c r="J12" s="42">
        <f t="shared" si="0"/>
        <v>0</v>
      </c>
      <c r="K12" s="52"/>
    </row>
    <row r="13" spans="1:11" ht="12.75">
      <c r="A13" s="63" t="s">
        <v>15</v>
      </c>
      <c r="B13" s="59">
        <f>SUM(E13:J13)</f>
        <v>0</v>
      </c>
      <c r="C13" s="42"/>
      <c r="D13" s="42"/>
      <c r="E13" s="42"/>
      <c r="F13" s="42"/>
      <c r="G13" s="42"/>
      <c r="H13" s="42"/>
      <c r="I13" s="42"/>
      <c r="J13" s="42"/>
      <c r="K13" s="52"/>
    </row>
    <row r="14" spans="1:11" ht="12.75">
      <c r="A14" s="63" t="s">
        <v>16</v>
      </c>
      <c r="B14" s="59">
        <f>SUM(E14:J14)</f>
        <v>0</v>
      </c>
      <c r="C14" s="42"/>
      <c r="D14" s="42"/>
      <c r="E14" s="42"/>
      <c r="F14" s="42"/>
      <c r="G14" s="42"/>
      <c r="H14" s="42"/>
      <c r="I14" s="42"/>
      <c r="J14" s="42"/>
      <c r="K14" s="52"/>
    </row>
    <row r="15" spans="1:11" ht="15.75" customHeight="1">
      <c r="A15" s="64" t="s">
        <v>17</v>
      </c>
      <c r="B15" s="59">
        <f>SUM(B12:B14)</f>
        <v>0</v>
      </c>
      <c r="C15" s="42">
        <f aca="true" t="shared" si="1" ref="C15:J15">SUM(C13:C14)+C12</f>
        <v>0</v>
      </c>
      <c r="D15" s="42">
        <f t="shared" si="1"/>
        <v>0</v>
      </c>
      <c r="E15" s="42">
        <f t="shared" si="1"/>
        <v>0</v>
      </c>
      <c r="F15" s="42">
        <f t="shared" si="1"/>
        <v>0</v>
      </c>
      <c r="G15" s="42">
        <f>SUM(G13:G14)+G12</f>
        <v>0</v>
      </c>
      <c r="H15" s="42">
        <f>SUM(H13:H14)+H12</f>
        <v>0</v>
      </c>
      <c r="I15" s="42">
        <f t="shared" si="1"/>
        <v>0</v>
      </c>
      <c r="J15" s="42">
        <f t="shared" si="1"/>
        <v>0</v>
      </c>
      <c r="K15" s="52"/>
    </row>
    <row r="16" spans="1:11" ht="12.75">
      <c r="A16" s="69" t="s">
        <v>18</v>
      </c>
      <c r="B16" s="60"/>
      <c r="C16" s="40"/>
      <c r="D16" s="40"/>
      <c r="E16" s="40"/>
      <c r="F16" s="40"/>
      <c r="G16" s="40"/>
      <c r="H16" s="41"/>
      <c r="I16" s="40"/>
      <c r="J16" s="41"/>
      <c r="K16" s="60"/>
    </row>
    <row r="17" spans="1:11" ht="12.75">
      <c r="A17" s="63" t="s">
        <v>19</v>
      </c>
      <c r="B17" s="59">
        <f>SUM(E17:J17)</f>
        <v>0</v>
      </c>
      <c r="C17" s="42"/>
      <c r="D17" s="42"/>
      <c r="E17" s="42"/>
      <c r="F17" s="42" t="s">
        <v>30</v>
      </c>
      <c r="G17" s="42"/>
      <c r="H17" s="42"/>
      <c r="I17" s="42"/>
      <c r="J17" s="42"/>
      <c r="K17" s="52"/>
    </row>
    <row r="18" spans="1:11" ht="12.75">
      <c r="A18" s="63" t="s">
        <v>20</v>
      </c>
      <c r="B18" s="59">
        <f>SUM(E18:J18)</f>
        <v>0</v>
      </c>
      <c r="C18" s="42"/>
      <c r="D18" s="42"/>
      <c r="E18" s="42"/>
      <c r="F18" s="42"/>
      <c r="G18" s="42"/>
      <c r="H18" s="42"/>
      <c r="I18" s="42"/>
      <c r="J18" s="42"/>
      <c r="K18" s="52"/>
    </row>
    <row r="19" spans="1:11" ht="12.75">
      <c r="A19" s="63" t="s">
        <v>168</v>
      </c>
      <c r="B19" s="59">
        <v>0</v>
      </c>
      <c r="C19" s="42"/>
      <c r="D19" s="42"/>
      <c r="E19" s="42"/>
      <c r="F19" s="42"/>
      <c r="G19" s="42"/>
      <c r="H19" s="42"/>
      <c r="I19" s="42"/>
      <c r="J19" s="42"/>
      <c r="K19" s="52"/>
    </row>
    <row r="20" spans="1:11" ht="12" customHeight="1">
      <c r="A20" s="63" t="s">
        <v>21</v>
      </c>
      <c r="B20" s="59">
        <f>SUM(E20:J20)</f>
        <v>0</v>
      </c>
      <c r="C20" s="42"/>
      <c r="D20" s="42"/>
      <c r="E20" s="42"/>
      <c r="F20" s="42"/>
      <c r="G20" s="42"/>
      <c r="H20" s="42"/>
      <c r="I20" s="42"/>
      <c r="J20" s="42"/>
      <c r="K20" s="52"/>
    </row>
    <row r="21" spans="1:11" ht="12.75">
      <c r="A21" s="63" t="s">
        <v>22</v>
      </c>
      <c r="B21" s="59">
        <f>SUM(E21:J21)</f>
        <v>0</v>
      </c>
      <c r="C21" s="42"/>
      <c r="D21" s="42"/>
      <c r="E21" s="42"/>
      <c r="F21" s="42"/>
      <c r="G21" s="42"/>
      <c r="H21" s="42"/>
      <c r="I21" s="42"/>
      <c r="J21" s="42"/>
      <c r="K21" s="52"/>
    </row>
    <row r="22" spans="1:11" ht="12.75">
      <c r="A22" s="63" t="s">
        <v>23</v>
      </c>
      <c r="B22" s="59">
        <f>SUM(E22:J22)</f>
        <v>0</v>
      </c>
      <c r="C22" s="42"/>
      <c r="D22" s="42"/>
      <c r="E22" s="42"/>
      <c r="F22" s="42"/>
      <c r="G22" s="42"/>
      <c r="H22" s="42"/>
      <c r="I22" s="42"/>
      <c r="J22" s="42"/>
      <c r="K22" s="52"/>
    </row>
    <row r="23" spans="1:11" ht="12.75">
      <c r="A23" s="64" t="s">
        <v>63</v>
      </c>
      <c r="B23" s="59">
        <f aca="true" t="shared" si="2" ref="B23:J23">SUM(B17:B22)</f>
        <v>0</v>
      </c>
      <c r="C23" s="42">
        <f t="shared" si="2"/>
        <v>0</v>
      </c>
      <c r="D23" s="42">
        <f t="shared" si="2"/>
        <v>0</v>
      </c>
      <c r="E23" s="42">
        <f t="shared" si="2"/>
        <v>0</v>
      </c>
      <c r="F23" s="42">
        <f t="shared" si="2"/>
        <v>0</v>
      </c>
      <c r="G23" s="42">
        <f>SUM(G17:G22)</f>
        <v>0</v>
      </c>
      <c r="H23" s="42">
        <f>SUM(H17:H22)</f>
        <v>0</v>
      </c>
      <c r="I23" s="42">
        <f t="shared" si="2"/>
        <v>0</v>
      </c>
      <c r="J23" s="42">
        <f t="shared" si="2"/>
        <v>0</v>
      </c>
      <c r="K23" s="52"/>
    </row>
    <row r="24" spans="1:11" ht="12.75">
      <c r="A24" s="69" t="s">
        <v>24</v>
      </c>
      <c r="B24" s="60"/>
      <c r="C24" s="40"/>
      <c r="D24" s="40"/>
      <c r="E24" s="40"/>
      <c r="F24" s="40"/>
      <c r="G24" s="40"/>
      <c r="H24" s="41"/>
      <c r="I24" s="40"/>
      <c r="J24" s="41"/>
      <c r="K24" s="60"/>
    </row>
    <row r="25" spans="1:11" ht="12.75">
      <c r="A25" s="63" t="s">
        <v>19</v>
      </c>
      <c r="B25" s="59">
        <f>SUM(E25:J25)</f>
        <v>0</v>
      </c>
      <c r="C25" s="42"/>
      <c r="D25" s="42"/>
      <c r="E25" s="42"/>
      <c r="F25" s="42"/>
      <c r="G25" s="42"/>
      <c r="H25" s="42"/>
      <c r="I25" s="42"/>
      <c r="J25" s="42"/>
      <c r="K25" s="52"/>
    </row>
    <row r="26" spans="1:11" ht="12.75">
      <c r="A26" s="63" t="s">
        <v>20</v>
      </c>
      <c r="B26" s="59">
        <f>SUM(E26:J26)</f>
        <v>0</v>
      </c>
      <c r="C26" s="42"/>
      <c r="D26" s="42"/>
      <c r="E26" s="42"/>
      <c r="F26" s="42"/>
      <c r="G26" s="42"/>
      <c r="H26" s="42"/>
      <c r="I26" s="42"/>
      <c r="J26" s="42"/>
      <c r="K26" s="52"/>
    </row>
    <row r="27" spans="1:11" ht="12.75">
      <c r="A27" s="63" t="s">
        <v>168</v>
      </c>
      <c r="B27" s="59">
        <v>0</v>
      </c>
      <c r="C27" s="42"/>
      <c r="D27" s="42"/>
      <c r="E27" s="42"/>
      <c r="F27" s="42"/>
      <c r="G27" s="42"/>
      <c r="H27" s="42"/>
      <c r="I27" s="42"/>
      <c r="J27" s="42"/>
      <c r="K27" s="52"/>
    </row>
    <row r="28" spans="1:11" ht="12.75">
      <c r="A28" s="63" t="s">
        <v>21</v>
      </c>
      <c r="B28" s="59">
        <f>SUM(E28:J28)</f>
        <v>0</v>
      </c>
      <c r="C28" s="42"/>
      <c r="D28" s="42"/>
      <c r="E28" s="42"/>
      <c r="F28" s="42"/>
      <c r="G28" s="42"/>
      <c r="H28" s="42"/>
      <c r="I28" s="42"/>
      <c r="J28" s="42"/>
      <c r="K28" s="52"/>
    </row>
    <row r="29" spans="1:11" ht="12.75">
      <c r="A29" s="63" t="s">
        <v>22</v>
      </c>
      <c r="B29" s="59">
        <f>SUM(E29:J29)</f>
        <v>0</v>
      </c>
      <c r="C29" s="42"/>
      <c r="D29" s="42"/>
      <c r="E29" s="42"/>
      <c r="F29" s="42"/>
      <c r="G29" s="42"/>
      <c r="H29" s="42"/>
      <c r="I29" s="42"/>
      <c r="J29" s="42"/>
      <c r="K29" s="52"/>
    </row>
    <row r="30" spans="1:11" ht="12.75">
      <c r="A30" s="63" t="s">
        <v>23</v>
      </c>
      <c r="B30" s="59">
        <f>SUM(E30:J30)</f>
        <v>0</v>
      </c>
      <c r="C30" s="42"/>
      <c r="D30" s="42"/>
      <c r="E30" s="42"/>
      <c r="F30" s="42"/>
      <c r="G30" s="42"/>
      <c r="H30" s="42"/>
      <c r="I30" s="42"/>
      <c r="J30" s="42"/>
      <c r="K30" s="52"/>
    </row>
    <row r="31" spans="1:11" ht="12.75">
      <c r="A31" s="64" t="s">
        <v>25</v>
      </c>
      <c r="B31" s="59">
        <f aca="true" t="shared" si="3" ref="B31:J31">SUM(B25:B30)</f>
        <v>0</v>
      </c>
      <c r="C31" s="42">
        <f t="shared" si="3"/>
        <v>0</v>
      </c>
      <c r="D31" s="42">
        <f t="shared" si="3"/>
        <v>0</v>
      </c>
      <c r="E31" s="42">
        <f t="shared" si="3"/>
        <v>0</v>
      </c>
      <c r="F31" s="42">
        <f t="shared" si="3"/>
        <v>0</v>
      </c>
      <c r="G31" s="42">
        <f>SUM(G25:G30)</f>
        <v>0</v>
      </c>
      <c r="H31" s="42">
        <f>SUM(H25:H30)</f>
        <v>0</v>
      </c>
      <c r="I31" s="42">
        <f t="shared" si="3"/>
        <v>0</v>
      </c>
      <c r="J31" s="42">
        <f t="shared" si="3"/>
        <v>0</v>
      </c>
      <c r="K31" s="52"/>
    </row>
    <row r="32" spans="1:11" ht="12.75">
      <c r="A32" s="69" t="s">
        <v>26</v>
      </c>
      <c r="B32" s="60"/>
      <c r="C32" s="40"/>
      <c r="D32" s="40"/>
      <c r="E32" s="40"/>
      <c r="F32" s="40"/>
      <c r="G32" s="40"/>
      <c r="H32" s="41"/>
      <c r="I32" s="40"/>
      <c r="J32" s="41"/>
      <c r="K32" s="60"/>
    </row>
    <row r="33" spans="1:11" ht="12.75">
      <c r="A33" s="63" t="s">
        <v>27</v>
      </c>
      <c r="B33" s="59">
        <f>SUM(E33:J33)</f>
        <v>0</v>
      </c>
      <c r="C33" s="42"/>
      <c r="D33" s="42"/>
      <c r="E33" s="42"/>
      <c r="F33" s="42"/>
      <c r="G33" s="42"/>
      <c r="H33" s="42"/>
      <c r="I33" s="42"/>
      <c r="J33" s="42"/>
      <c r="K33" s="52"/>
    </row>
    <row r="34" spans="1:11" ht="12.75">
      <c r="A34" s="63" t="s">
        <v>28</v>
      </c>
      <c r="B34" s="59">
        <f>SUM(E34:J34)</f>
        <v>0</v>
      </c>
      <c r="C34" s="42"/>
      <c r="D34" s="42"/>
      <c r="E34" s="42"/>
      <c r="F34" s="42"/>
      <c r="G34" s="42"/>
      <c r="H34" s="42"/>
      <c r="I34" s="42"/>
      <c r="J34" s="42"/>
      <c r="K34" s="52"/>
    </row>
    <row r="35" spans="1:11" ht="12.75">
      <c r="A35" s="64" t="s">
        <v>29</v>
      </c>
      <c r="B35" s="59">
        <f aca="true" t="shared" si="4" ref="B35:J35">SUM(B33:B34)</f>
        <v>0</v>
      </c>
      <c r="C35" s="42">
        <f t="shared" si="4"/>
        <v>0</v>
      </c>
      <c r="D35" s="42">
        <f t="shared" si="4"/>
        <v>0</v>
      </c>
      <c r="E35" s="42">
        <f t="shared" si="4"/>
        <v>0</v>
      </c>
      <c r="F35" s="42">
        <f t="shared" si="4"/>
        <v>0</v>
      </c>
      <c r="G35" s="42">
        <f>SUM(G33:G34)</f>
        <v>0</v>
      </c>
      <c r="H35" s="42">
        <f>SUM(H33:H34)</f>
        <v>0</v>
      </c>
      <c r="I35" s="42">
        <f t="shared" si="4"/>
        <v>0</v>
      </c>
      <c r="J35" s="42">
        <f t="shared" si="4"/>
        <v>0</v>
      </c>
      <c r="K35" s="52"/>
    </row>
    <row r="36" spans="1:11" s="6" customFormat="1" ht="12.75">
      <c r="A36" s="61"/>
      <c r="B36" s="34"/>
      <c r="C36" s="34"/>
      <c r="D36" s="34"/>
      <c r="E36" s="34"/>
      <c r="F36" s="34"/>
      <c r="G36" s="34"/>
      <c r="H36" s="34"/>
      <c r="I36" s="34"/>
      <c r="J36" s="72"/>
      <c r="K36" s="34"/>
    </row>
    <row r="37" spans="1:11" ht="11.25" customHeight="1">
      <c r="A37" s="43"/>
      <c r="B37" s="33"/>
      <c r="C37" s="33"/>
      <c r="D37" s="33"/>
      <c r="E37" s="33"/>
      <c r="F37" s="33"/>
      <c r="G37" s="33"/>
      <c r="H37" s="33"/>
      <c r="I37" s="33"/>
      <c r="J37" s="33"/>
      <c r="K37" s="33"/>
    </row>
    <row r="38" spans="1:11" ht="11.25" customHeight="1">
      <c r="A38" s="43"/>
      <c r="B38" s="33"/>
      <c r="C38" s="33"/>
      <c r="D38" s="33"/>
      <c r="E38" s="33"/>
      <c r="F38" s="33"/>
      <c r="G38" s="33"/>
      <c r="H38" s="33"/>
      <c r="I38" s="33"/>
      <c r="J38" s="33"/>
      <c r="K38" s="33"/>
    </row>
    <row r="39" spans="1:11" ht="11.25" customHeight="1">
      <c r="A39" s="43"/>
      <c r="B39" s="33"/>
      <c r="C39" s="33"/>
      <c r="D39" s="33"/>
      <c r="E39" s="33"/>
      <c r="F39" s="33"/>
      <c r="G39" s="33"/>
      <c r="H39" s="33"/>
      <c r="I39" s="33"/>
      <c r="J39" s="33"/>
      <c r="K39" s="33"/>
    </row>
    <row r="40" spans="1:11" ht="11.25" customHeight="1">
      <c r="A40" s="44"/>
      <c r="B40" s="33"/>
      <c r="C40" s="33"/>
      <c r="D40" s="33"/>
      <c r="E40" s="33"/>
      <c r="F40" s="33"/>
      <c r="G40" s="33"/>
      <c r="H40" s="33"/>
      <c r="I40" s="33"/>
      <c r="J40" s="33"/>
      <c r="K40" s="33"/>
    </row>
    <row r="41" spans="1:11" ht="11.25" customHeight="1">
      <c r="A41" s="33"/>
      <c r="B41" s="33" t="s">
        <v>30</v>
      </c>
      <c r="C41" s="33"/>
      <c r="D41" s="33"/>
      <c r="E41" s="33"/>
      <c r="F41" s="33"/>
      <c r="G41" s="33"/>
      <c r="H41" s="33"/>
      <c r="I41" s="33"/>
      <c r="J41" s="33"/>
      <c r="K41" s="33"/>
    </row>
    <row r="42" spans="1:11" ht="11.25" customHeight="1">
      <c r="A42" s="33"/>
      <c r="B42" s="33"/>
      <c r="C42" s="33"/>
      <c r="D42" s="33"/>
      <c r="E42" s="33"/>
      <c r="F42" s="33"/>
      <c r="G42" s="33"/>
      <c r="H42" s="33"/>
      <c r="I42" s="33"/>
      <c r="J42" s="33"/>
      <c r="K42" s="33"/>
    </row>
    <row r="43" spans="1:11" ht="11.25" customHeight="1">
      <c r="A43" s="33"/>
      <c r="B43" s="33"/>
      <c r="C43" s="33"/>
      <c r="D43" s="33"/>
      <c r="E43" s="33"/>
      <c r="F43" s="33"/>
      <c r="G43" s="33"/>
      <c r="H43" s="33"/>
      <c r="I43" s="33"/>
      <c r="J43" s="33"/>
      <c r="K43" s="33"/>
    </row>
    <row r="44" spans="1:11" ht="11.25" customHeight="1">
      <c r="A44" s="33"/>
      <c r="B44" s="33"/>
      <c r="C44" s="33"/>
      <c r="D44" s="33"/>
      <c r="E44" s="33"/>
      <c r="F44" s="33"/>
      <c r="G44" s="33"/>
      <c r="H44" s="33"/>
      <c r="I44" s="33"/>
      <c r="J44" s="33"/>
      <c r="K44" s="33"/>
    </row>
    <row r="45" spans="1:11" ht="11.25" customHeight="1">
      <c r="A45" s="33"/>
      <c r="B45" s="33"/>
      <c r="C45" s="33"/>
      <c r="D45" s="33"/>
      <c r="E45" s="33"/>
      <c r="F45" s="33"/>
      <c r="G45" s="33"/>
      <c r="H45" s="33"/>
      <c r="I45" s="33"/>
      <c r="J45" s="33"/>
      <c r="K45" s="33"/>
    </row>
    <row r="46" spans="1:11" ht="12.75">
      <c r="A46" s="33" t="s">
        <v>30</v>
      </c>
      <c r="B46" s="33"/>
      <c r="C46" s="33"/>
      <c r="D46" s="33"/>
      <c r="E46" s="33"/>
      <c r="F46" s="33"/>
      <c r="G46" s="33"/>
      <c r="H46" s="33"/>
      <c r="I46" s="33"/>
      <c r="J46" s="45"/>
      <c r="K46" s="45"/>
    </row>
    <row r="47" spans="1:11" ht="15.75">
      <c r="A47" s="184" t="s">
        <v>104</v>
      </c>
      <c r="B47" s="184"/>
      <c r="C47" s="184"/>
      <c r="D47" s="184"/>
      <c r="E47" s="184"/>
      <c r="F47" s="184"/>
      <c r="G47" s="184"/>
      <c r="H47" s="184"/>
      <c r="I47" s="184"/>
      <c r="J47" s="184"/>
      <c r="K47" s="75"/>
    </row>
    <row r="48" spans="1:11" ht="16.5" customHeight="1">
      <c r="A48" s="177" t="s">
        <v>84</v>
      </c>
      <c r="B48" s="177"/>
      <c r="C48" s="177"/>
      <c r="D48" s="177"/>
      <c r="E48" s="177"/>
      <c r="F48" s="177"/>
      <c r="G48" s="177"/>
      <c r="H48" s="177"/>
      <c r="I48" s="177"/>
      <c r="J48" s="177"/>
      <c r="K48" s="74"/>
    </row>
    <row r="49" spans="1:11" ht="18">
      <c r="A49" s="181"/>
      <c r="B49" s="181"/>
      <c r="C49" s="181"/>
      <c r="D49" s="181"/>
      <c r="E49" s="181"/>
      <c r="F49" s="181"/>
      <c r="G49" s="181"/>
      <c r="H49" s="181"/>
      <c r="I49" s="181"/>
      <c r="J49" s="181"/>
      <c r="K49" s="32"/>
    </row>
    <row r="50" spans="1:11" ht="12.75" customHeight="1">
      <c r="A50" s="32"/>
      <c r="B50" s="32"/>
      <c r="C50" s="32"/>
      <c r="D50" s="32"/>
      <c r="E50" s="32"/>
      <c r="F50" s="32"/>
      <c r="G50" s="32"/>
      <c r="H50" s="32"/>
      <c r="I50" s="32"/>
      <c r="J50" s="32"/>
      <c r="K50" s="32"/>
    </row>
    <row r="51" spans="1:11" ht="38.25">
      <c r="A51" s="61"/>
      <c r="B51" s="182" t="s">
        <v>6</v>
      </c>
      <c r="C51" s="46" t="s">
        <v>7</v>
      </c>
      <c r="D51" s="36" t="s">
        <v>8</v>
      </c>
      <c r="E51" s="178" t="s">
        <v>65</v>
      </c>
      <c r="F51" s="179"/>
      <c r="G51" s="179"/>
      <c r="H51" s="179"/>
      <c r="I51" s="179"/>
      <c r="J51" s="180"/>
      <c r="K51" s="77"/>
    </row>
    <row r="52" spans="1:11" ht="40.5" customHeight="1">
      <c r="A52" s="66" t="s">
        <v>9</v>
      </c>
      <c r="B52" s="183"/>
      <c r="C52" s="37"/>
      <c r="D52" s="38"/>
      <c r="E52" s="70">
        <f aca="true" t="shared" si="5" ref="E52:J52">E7</f>
        <v>0</v>
      </c>
      <c r="F52" s="70">
        <f t="shared" si="5"/>
        <v>0</v>
      </c>
      <c r="G52" s="70">
        <f t="shared" si="5"/>
        <v>0</v>
      </c>
      <c r="H52" s="70">
        <f t="shared" si="5"/>
        <v>0</v>
      </c>
      <c r="I52" s="70" t="str">
        <f t="shared" si="5"/>
        <v> </v>
      </c>
      <c r="J52" s="70">
        <f t="shared" si="5"/>
        <v>0</v>
      </c>
      <c r="K52" s="79"/>
    </row>
    <row r="53" spans="1:11" ht="12.75">
      <c r="A53" s="69" t="s">
        <v>31</v>
      </c>
      <c r="B53" s="55"/>
      <c r="C53" s="40"/>
      <c r="D53" s="40"/>
      <c r="E53" s="40"/>
      <c r="F53" s="40"/>
      <c r="G53" s="40"/>
      <c r="H53" s="40"/>
      <c r="I53" s="40"/>
      <c r="J53" s="47"/>
      <c r="K53" s="60"/>
    </row>
    <row r="54" spans="1:11" ht="14.25">
      <c r="A54" s="63" t="s">
        <v>98</v>
      </c>
      <c r="B54" s="59">
        <f aca="true" t="shared" si="6" ref="B54:B60">SUM(E54:J54)</f>
        <v>0</v>
      </c>
      <c r="C54" s="42"/>
      <c r="D54" s="42"/>
      <c r="E54" s="42"/>
      <c r="F54" s="42"/>
      <c r="G54" s="42"/>
      <c r="H54" s="42"/>
      <c r="I54" s="42"/>
      <c r="J54" s="42"/>
      <c r="K54" s="52"/>
    </row>
    <row r="55" spans="1:11" ht="12.75">
      <c r="A55" s="63" t="s">
        <v>32</v>
      </c>
      <c r="B55" s="59">
        <f t="shared" si="6"/>
        <v>0</v>
      </c>
      <c r="C55" s="42"/>
      <c r="D55" s="42"/>
      <c r="E55" s="42"/>
      <c r="F55" s="42"/>
      <c r="G55" s="42"/>
      <c r="H55" s="42"/>
      <c r="I55" s="42"/>
      <c r="J55" s="42"/>
      <c r="K55" s="52"/>
    </row>
    <row r="56" spans="1:11" ht="12.75">
      <c r="A56" s="63" t="s">
        <v>33</v>
      </c>
      <c r="B56" s="59">
        <f t="shared" si="6"/>
        <v>0</v>
      </c>
      <c r="C56" s="42"/>
      <c r="D56" s="42"/>
      <c r="E56" s="42"/>
      <c r="F56" s="42"/>
      <c r="G56" s="42"/>
      <c r="H56" s="42"/>
      <c r="I56" s="42"/>
      <c r="J56" s="42"/>
      <c r="K56" s="52"/>
    </row>
    <row r="57" spans="1:11" ht="12.75">
      <c r="A57" s="63" t="s">
        <v>34</v>
      </c>
      <c r="B57" s="59">
        <f t="shared" si="6"/>
        <v>0</v>
      </c>
      <c r="C57" s="42"/>
      <c r="D57" s="42"/>
      <c r="E57" s="42"/>
      <c r="F57" s="42"/>
      <c r="G57" s="42"/>
      <c r="H57" s="42"/>
      <c r="I57" s="42"/>
      <c r="J57" s="42"/>
      <c r="K57" s="52"/>
    </row>
    <row r="58" spans="1:11" ht="12.75">
      <c r="A58" s="63" t="s">
        <v>35</v>
      </c>
      <c r="B58" s="59">
        <f t="shared" si="6"/>
        <v>0</v>
      </c>
      <c r="C58" s="42"/>
      <c r="D58" s="42"/>
      <c r="E58" s="42"/>
      <c r="F58" s="42"/>
      <c r="G58" s="42"/>
      <c r="H58" s="42"/>
      <c r="I58" s="42"/>
      <c r="J58" s="42"/>
      <c r="K58" s="52"/>
    </row>
    <row r="59" spans="1:11" ht="12.75">
      <c r="A59" s="63" t="s">
        <v>36</v>
      </c>
      <c r="B59" s="59">
        <f t="shared" si="6"/>
        <v>0</v>
      </c>
      <c r="C59" s="42"/>
      <c r="D59" s="42"/>
      <c r="E59" s="42"/>
      <c r="F59" s="42"/>
      <c r="G59" s="42"/>
      <c r="H59" s="42"/>
      <c r="I59" s="42"/>
      <c r="J59" s="42"/>
      <c r="K59" s="52"/>
    </row>
    <row r="60" spans="1:11" ht="12.75">
      <c r="A60" s="63" t="s">
        <v>37</v>
      </c>
      <c r="B60" s="59">
        <f t="shared" si="6"/>
        <v>0</v>
      </c>
      <c r="C60" s="42"/>
      <c r="D60" s="42"/>
      <c r="E60" s="42"/>
      <c r="F60" s="42"/>
      <c r="G60" s="42"/>
      <c r="H60" s="42"/>
      <c r="I60" s="42"/>
      <c r="J60" s="42"/>
      <c r="K60" s="52"/>
    </row>
    <row r="61" spans="1:11" ht="12.75">
      <c r="A61" s="64" t="s">
        <v>38</v>
      </c>
      <c r="B61" s="59">
        <f aca="true" t="shared" si="7" ref="B61:J61">SUM(B54:B60)</f>
        <v>0</v>
      </c>
      <c r="C61" s="42">
        <f t="shared" si="7"/>
        <v>0</v>
      </c>
      <c r="D61" s="42">
        <f t="shared" si="7"/>
        <v>0</v>
      </c>
      <c r="E61" s="42">
        <f t="shared" si="7"/>
        <v>0</v>
      </c>
      <c r="F61" s="42">
        <f t="shared" si="7"/>
        <v>0</v>
      </c>
      <c r="G61" s="42">
        <f>SUM(G54:G60)</f>
        <v>0</v>
      </c>
      <c r="H61" s="42">
        <f>SUM(H54:H60)</f>
        <v>0</v>
      </c>
      <c r="I61" s="42">
        <f t="shared" si="7"/>
        <v>0</v>
      </c>
      <c r="J61" s="42">
        <f t="shared" si="7"/>
        <v>0</v>
      </c>
      <c r="K61" s="52"/>
    </row>
    <row r="62" spans="1:11" ht="12.75">
      <c r="A62" s="69" t="s">
        <v>39</v>
      </c>
      <c r="B62" s="55"/>
      <c r="C62" s="40"/>
      <c r="D62" s="40"/>
      <c r="E62" s="40"/>
      <c r="F62" s="40"/>
      <c r="G62" s="40"/>
      <c r="H62" s="40"/>
      <c r="I62" s="40"/>
      <c r="J62" s="47"/>
      <c r="K62" s="60"/>
    </row>
    <row r="63" spans="1:11" ht="12.75">
      <c r="A63" s="63" t="s">
        <v>40</v>
      </c>
      <c r="B63" s="59">
        <f>SUM(E63:J63)</f>
        <v>0</v>
      </c>
      <c r="C63" s="42"/>
      <c r="D63" s="42"/>
      <c r="E63" s="42"/>
      <c r="F63" s="42"/>
      <c r="G63" s="42"/>
      <c r="H63" s="42"/>
      <c r="I63" s="42"/>
      <c r="J63" s="42"/>
      <c r="K63" s="52"/>
    </row>
    <row r="64" spans="1:11" ht="12.75">
      <c r="A64" s="63" t="s">
        <v>33</v>
      </c>
      <c r="B64" s="59">
        <f>SUM(E64:J64)</f>
        <v>0</v>
      </c>
      <c r="C64" s="42"/>
      <c r="D64" s="42"/>
      <c r="E64" s="42"/>
      <c r="F64" s="42"/>
      <c r="G64" s="42"/>
      <c r="H64" s="42"/>
      <c r="I64" s="42"/>
      <c r="J64" s="42"/>
      <c r="K64" s="52"/>
    </row>
    <row r="65" spans="1:11" ht="12.75">
      <c r="A65" s="63" t="s">
        <v>37</v>
      </c>
      <c r="B65" s="59">
        <f>SUM(E65:J65)</f>
        <v>0</v>
      </c>
      <c r="C65" s="42"/>
      <c r="D65" s="42"/>
      <c r="E65" s="42"/>
      <c r="F65" s="42"/>
      <c r="G65" s="42" t="s">
        <v>30</v>
      </c>
      <c r="H65" s="42" t="s">
        <v>30</v>
      </c>
      <c r="I65" s="42"/>
      <c r="J65" s="42"/>
      <c r="K65" s="52"/>
    </row>
    <row r="66" spans="1:11" ht="12.75">
      <c r="A66" s="63" t="s">
        <v>41</v>
      </c>
      <c r="B66" s="59">
        <f>SUM(E66:J66)</f>
        <v>0</v>
      </c>
      <c r="C66" s="42"/>
      <c r="D66" s="42"/>
      <c r="E66" s="42"/>
      <c r="F66" s="42"/>
      <c r="G66" s="42"/>
      <c r="H66" s="42"/>
      <c r="I66" s="42"/>
      <c r="J66" s="42"/>
      <c r="K66" s="52"/>
    </row>
    <row r="67" spans="1:11" ht="12.75">
      <c r="A67" s="64" t="s">
        <v>42</v>
      </c>
      <c r="B67" s="59">
        <f aca="true" t="shared" si="8" ref="B67:J67">SUM(B63:B66)</f>
        <v>0</v>
      </c>
      <c r="C67" s="42">
        <f t="shared" si="8"/>
        <v>0</v>
      </c>
      <c r="D67" s="42">
        <f t="shared" si="8"/>
        <v>0</v>
      </c>
      <c r="E67" s="42">
        <f t="shared" si="8"/>
        <v>0</v>
      </c>
      <c r="F67" s="42">
        <f t="shared" si="8"/>
        <v>0</v>
      </c>
      <c r="G67" s="42">
        <f t="shared" si="8"/>
        <v>0</v>
      </c>
      <c r="H67" s="42">
        <f t="shared" si="8"/>
        <v>0</v>
      </c>
      <c r="I67" s="42">
        <f t="shared" si="8"/>
        <v>0</v>
      </c>
      <c r="J67" s="42">
        <f t="shared" si="8"/>
        <v>0</v>
      </c>
      <c r="K67" s="52"/>
    </row>
    <row r="68" spans="1:11" ht="12.75">
      <c r="A68" s="69" t="s">
        <v>43</v>
      </c>
      <c r="B68" s="65"/>
      <c r="C68" s="48"/>
      <c r="D68" s="48"/>
      <c r="E68" s="48"/>
      <c r="F68" s="48"/>
      <c r="G68" s="48"/>
      <c r="H68" s="48"/>
      <c r="I68" s="48"/>
      <c r="J68" s="49"/>
      <c r="K68" s="80"/>
    </row>
    <row r="69" spans="1:11" ht="12.75">
      <c r="A69" s="63" t="s">
        <v>44</v>
      </c>
      <c r="B69" s="59">
        <f>SUM(E69:J69)</f>
        <v>0</v>
      </c>
      <c r="C69" s="42"/>
      <c r="D69" s="42"/>
      <c r="E69" s="42"/>
      <c r="F69" s="42"/>
      <c r="G69" s="42"/>
      <c r="H69" s="42"/>
      <c r="I69" s="42"/>
      <c r="J69" s="42"/>
      <c r="K69" s="52"/>
    </row>
    <row r="70" spans="1:11" ht="12.75">
      <c r="A70" s="63" t="s">
        <v>80</v>
      </c>
      <c r="B70" s="59">
        <f>SUM(E70:J70)</f>
        <v>0</v>
      </c>
      <c r="C70" s="42"/>
      <c r="D70" s="42"/>
      <c r="E70" s="42"/>
      <c r="F70" s="42"/>
      <c r="G70" s="42"/>
      <c r="H70" s="42"/>
      <c r="I70" s="42"/>
      <c r="J70" s="42"/>
      <c r="K70" s="52"/>
    </row>
    <row r="71" spans="1:11" ht="12.75">
      <c r="A71" s="64" t="s">
        <v>45</v>
      </c>
      <c r="B71" s="59">
        <f aca="true" t="shared" si="9" ref="B71:J71">SUM(B69:B70)</f>
        <v>0</v>
      </c>
      <c r="C71" s="42">
        <f t="shared" si="9"/>
        <v>0</v>
      </c>
      <c r="D71" s="42">
        <f t="shared" si="9"/>
        <v>0</v>
      </c>
      <c r="E71" s="42">
        <f t="shared" si="9"/>
        <v>0</v>
      </c>
      <c r="F71" s="42">
        <f t="shared" si="9"/>
        <v>0</v>
      </c>
      <c r="G71" s="42">
        <f t="shared" si="9"/>
        <v>0</v>
      </c>
      <c r="H71" s="42">
        <f t="shared" si="9"/>
        <v>0</v>
      </c>
      <c r="I71" s="42">
        <f t="shared" si="9"/>
        <v>0</v>
      </c>
      <c r="J71" s="42">
        <f t="shared" si="9"/>
        <v>0</v>
      </c>
      <c r="K71" s="52"/>
    </row>
    <row r="72" spans="1:11" ht="15" customHeight="1">
      <c r="A72" s="69"/>
      <c r="B72" s="65"/>
      <c r="C72" s="48"/>
      <c r="D72" s="48"/>
      <c r="E72" s="48"/>
      <c r="F72" s="48"/>
      <c r="G72" s="48"/>
      <c r="H72" s="48"/>
      <c r="I72" s="48"/>
      <c r="J72" s="49"/>
      <c r="K72" s="80"/>
    </row>
    <row r="73" spans="1:11" ht="0.75" customHeight="1" hidden="1">
      <c r="A73" s="63" t="s">
        <v>46</v>
      </c>
      <c r="B73" s="59">
        <f>SUM(E73:J73)</f>
        <v>0</v>
      </c>
      <c r="C73" s="42"/>
      <c r="D73" s="42"/>
      <c r="E73" s="42"/>
      <c r="F73" s="42"/>
      <c r="G73" s="42"/>
      <c r="H73" s="42"/>
      <c r="I73" s="42"/>
      <c r="J73" s="42"/>
      <c r="K73" s="52"/>
    </row>
    <row r="74" spans="1:11" ht="13.5" customHeight="1" hidden="1">
      <c r="A74" s="63" t="s">
        <v>81</v>
      </c>
      <c r="B74" s="59">
        <f>SUM(E74:J74)</f>
        <v>0</v>
      </c>
      <c r="C74" s="42"/>
      <c r="D74" s="42"/>
      <c r="E74" s="42"/>
      <c r="F74" s="42" t="s">
        <v>30</v>
      </c>
      <c r="G74" s="42"/>
      <c r="H74" s="42"/>
      <c r="I74" s="42"/>
      <c r="J74" s="42"/>
      <c r="K74" s="52"/>
    </row>
    <row r="75" spans="1:11" ht="21.75" customHeight="1" hidden="1">
      <c r="A75" s="63" t="s">
        <v>87</v>
      </c>
      <c r="B75" s="59">
        <f>SUM(E75:J75)</f>
        <v>0</v>
      </c>
      <c r="C75" s="42"/>
      <c r="D75" s="42"/>
      <c r="E75" s="42"/>
      <c r="F75" s="42"/>
      <c r="G75" s="42"/>
      <c r="H75" s="42"/>
      <c r="I75" s="42"/>
      <c r="J75" s="42"/>
      <c r="K75" s="52"/>
    </row>
    <row r="76" spans="1:11" ht="0.75" customHeight="1" hidden="1">
      <c r="A76" s="64" t="s">
        <v>47</v>
      </c>
      <c r="B76" s="59">
        <f aca="true" t="shared" si="10" ref="B76:J76">SUM(B73:B75)</f>
        <v>0</v>
      </c>
      <c r="C76" s="42">
        <f t="shared" si="10"/>
        <v>0</v>
      </c>
      <c r="D76" s="42">
        <f t="shared" si="10"/>
        <v>0</v>
      </c>
      <c r="E76" s="42">
        <f t="shared" si="10"/>
        <v>0</v>
      </c>
      <c r="F76" s="42">
        <f t="shared" si="10"/>
        <v>0</v>
      </c>
      <c r="G76" s="42">
        <f t="shared" si="10"/>
        <v>0</v>
      </c>
      <c r="H76" s="42">
        <f t="shared" si="10"/>
        <v>0</v>
      </c>
      <c r="I76" s="42">
        <f t="shared" si="10"/>
        <v>0</v>
      </c>
      <c r="J76" s="42">
        <f t="shared" si="10"/>
        <v>0</v>
      </c>
      <c r="K76" s="52"/>
    </row>
    <row r="77" spans="1:11" ht="0.75" customHeight="1" hidden="1">
      <c r="A77" s="64"/>
      <c r="B77" s="59"/>
      <c r="C77" s="42"/>
      <c r="D77" s="42"/>
      <c r="E77" s="42"/>
      <c r="F77" s="42"/>
      <c r="G77" s="42"/>
      <c r="H77" s="42"/>
      <c r="I77" s="42"/>
      <c r="J77" s="42"/>
      <c r="K77" s="52"/>
    </row>
    <row r="78" spans="1:11" ht="15.75" customHeight="1" hidden="1">
      <c r="A78" s="64"/>
      <c r="B78" s="59"/>
      <c r="C78" s="42"/>
      <c r="D78" s="42"/>
      <c r="E78" s="42"/>
      <c r="F78" s="42"/>
      <c r="G78" s="42"/>
      <c r="H78" s="42"/>
      <c r="I78" s="42"/>
      <c r="J78" s="42"/>
      <c r="K78" s="52"/>
    </row>
    <row r="79" spans="1:11" ht="12.75">
      <c r="A79" s="64" t="s">
        <v>100</v>
      </c>
      <c r="B79" s="59">
        <f>SUM(E79:J79)</f>
        <v>0</v>
      </c>
      <c r="C79" s="42">
        <v>0</v>
      </c>
      <c r="D79" s="42">
        <v>0</v>
      </c>
      <c r="E79" s="42">
        <v>0</v>
      </c>
      <c r="F79" s="42">
        <v>0</v>
      </c>
      <c r="G79" s="42">
        <v>0</v>
      </c>
      <c r="H79" s="42">
        <v>0</v>
      </c>
      <c r="I79" s="42">
        <v>0</v>
      </c>
      <c r="J79" s="42">
        <v>0</v>
      </c>
      <c r="K79" s="52"/>
    </row>
    <row r="80" spans="1:11" ht="29.25" customHeight="1">
      <c r="A80" s="67" t="s">
        <v>101</v>
      </c>
      <c r="B80" s="59">
        <f>SUM(E80:J80)</f>
        <v>0</v>
      </c>
      <c r="C80" s="42">
        <v>0</v>
      </c>
      <c r="D80" s="42">
        <v>0</v>
      </c>
      <c r="E80" s="42">
        <v>0</v>
      </c>
      <c r="F80" s="42">
        <v>0</v>
      </c>
      <c r="G80" s="42">
        <v>0</v>
      </c>
      <c r="H80" s="42">
        <v>0</v>
      </c>
      <c r="I80" s="42">
        <v>0</v>
      </c>
      <c r="J80" s="42">
        <v>0</v>
      </c>
      <c r="K80" s="52"/>
    </row>
    <row r="81" spans="1:11" ht="12.75">
      <c r="A81" s="63" t="s">
        <v>85</v>
      </c>
      <c r="B81" s="59">
        <f>SUM(E81:J81)</f>
        <v>0</v>
      </c>
      <c r="C81" s="42"/>
      <c r="D81" s="42" t="s">
        <v>30</v>
      </c>
      <c r="E81" s="42"/>
      <c r="F81" s="42"/>
      <c r="G81" s="42"/>
      <c r="H81" s="42"/>
      <c r="I81" s="42"/>
      <c r="J81" s="42"/>
      <c r="K81" s="52"/>
    </row>
    <row r="82" spans="1:11" ht="12.75">
      <c r="A82" s="63" t="s">
        <v>86</v>
      </c>
      <c r="B82" s="59">
        <f>SUM(E82:J82)</f>
        <v>0</v>
      </c>
      <c r="C82" s="42"/>
      <c r="D82" s="42"/>
      <c r="E82" s="42"/>
      <c r="F82" s="42"/>
      <c r="G82" s="42"/>
      <c r="H82" s="42"/>
      <c r="I82" s="42"/>
      <c r="J82" s="42"/>
      <c r="K82" s="52"/>
    </row>
    <row r="83" spans="1:11" ht="36" customHeight="1">
      <c r="A83" s="67" t="s">
        <v>66</v>
      </c>
      <c r="B83" s="59">
        <f>SUM(B81:B82)</f>
        <v>0</v>
      </c>
      <c r="C83" s="42">
        <f>SUM(C81:C82)</f>
        <v>0</v>
      </c>
      <c r="D83" s="42">
        <f aca="true" t="shared" si="11" ref="D83:J83">SUM(D81:D82)</f>
        <v>0</v>
      </c>
      <c r="E83" s="42">
        <f t="shared" si="11"/>
        <v>0</v>
      </c>
      <c r="F83" s="42">
        <f t="shared" si="11"/>
        <v>0</v>
      </c>
      <c r="G83" s="42">
        <f t="shared" si="11"/>
        <v>0</v>
      </c>
      <c r="H83" s="42">
        <f t="shared" si="11"/>
        <v>0</v>
      </c>
      <c r="I83" s="42">
        <f t="shared" si="11"/>
        <v>0</v>
      </c>
      <c r="J83" s="42">
        <f t="shared" si="11"/>
        <v>0</v>
      </c>
      <c r="K83" s="52"/>
    </row>
    <row r="84" spans="1:11" s="6" customFormat="1" ht="12.75">
      <c r="A84" s="67"/>
      <c r="B84" s="50"/>
      <c r="C84" s="50"/>
      <c r="D84" s="50"/>
      <c r="E84" s="50"/>
      <c r="F84" s="50"/>
      <c r="G84" s="50"/>
      <c r="H84" s="50"/>
      <c r="I84" s="50"/>
      <c r="J84" s="72"/>
      <c r="K84" s="34"/>
    </row>
    <row r="85" spans="1:11" ht="12" customHeight="1">
      <c r="A85" s="51" t="s">
        <v>48</v>
      </c>
      <c r="B85" s="52"/>
      <c r="C85" s="52"/>
      <c r="D85" s="52"/>
      <c r="E85" s="52"/>
      <c r="F85" s="52"/>
      <c r="G85" s="52"/>
      <c r="H85" s="52"/>
      <c r="I85" s="52"/>
      <c r="J85" s="52"/>
      <c r="K85" s="52"/>
    </row>
    <row r="86" spans="1:11" ht="2.25" customHeight="1" hidden="1">
      <c r="A86" s="44" t="s">
        <v>91</v>
      </c>
      <c r="B86" s="33"/>
      <c r="C86" s="33"/>
      <c r="D86" s="33"/>
      <c r="E86" s="33"/>
      <c r="F86" s="33"/>
      <c r="G86" s="33" t="s">
        <v>30</v>
      </c>
      <c r="H86" s="33"/>
      <c r="I86" s="33"/>
      <c r="J86" s="33"/>
      <c r="K86" s="33"/>
    </row>
    <row r="87" spans="1:11" ht="1.5" customHeight="1" hidden="1">
      <c r="A87" s="44" t="s">
        <v>88</v>
      </c>
      <c r="B87" s="33"/>
      <c r="C87" s="33"/>
      <c r="D87" s="33"/>
      <c r="E87" s="33"/>
      <c r="F87" s="33"/>
      <c r="G87" s="33"/>
      <c r="H87" s="33"/>
      <c r="I87" s="33"/>
      <c r="J87" s="33"/>
      <c r="K87" s="33"/>
    </row>
    <row r="88" spans="1:11" ht="14.25">
      <c r="A88" s="81" t="s">
        <v>99</v>
      </c>
      <c r="B88" s="52"/>
      <c r="C88" s="52"/>
      <c r="D88" s="52"/>
      <c r="E88" s="52"/>
      <c r="F88" s="52"/>
      <c r="G88" s="52"/>
      <c r="H88" s="52"/>
      <c r="I88" s="52"/>
      <c r="J88" s="52"/>
      <c r="K88" s="52"/>
    </row>
    <row r="89" spans="1:11" ht="9" customHeight="1">
      <c r="A89" s="53"/>
      <c r="B89" s="33"/>
      <c r="C89" s="33"/>
      <c r="D89" s="33" t="s">
        <v>30</v>
      </c>
      <c r="E89" s="33"/>
      <c r="F89" s="33"/>
      <c r="G89" s="33"/>
      <c r="H89" s="33"/>
      <c r="I89" s="33"/>
      <c r="J89" s="33"/>
      <c r="K89" s="33"/>
    </row>
    <row r="90" spans="1:11" ht="9" customHeight="1">
      <c r="A90" s="53"/>
      <c r="B90" s="33"/>
      <c r="C90" s="33"/>
      <c r="D90" s="33"/>
      <c r="E90" s="33"/>
      <c r="F90" s="33"/>
      <c r="G90" s="33"/>
      <c r="H90" s="33"/>
      <c r="I90" s="33"/>
      <c r="J90" s="33"/>
      <c r="K90" s="33"/>
    </row>
    <row r="91" spans="1:11" ht="9" customHeight="1">
      <c r="A91" s="53"/>
      <c r="B91" s="33"/>
      <c r="C91" s="33"/>
      <c r="D91" s="33"/>
      <c r="E91" s="33"/>
      <c r="F91" s="33"/>
      <c r="G91" s="33"/>
      <c r="H91" s="33"/>
      <c r="I91" s="33"/>
      <c r="J91" s="33"/>
      <c r="K91" s="33"/>
    </row>
    <row r="92" spans="1:11" ht="12.75">
      <c r="A92" s="33" t="s">
        <v>30</v>
      </c>
      <c r="B92" s="33"/>
      <c r="C92" s="33"/>
      <c r="D92" s="33"/>
      <c r="E92" s="33"/>
      <c r="F92" s="33"/>
      <c r="G92" s="33"/>
      <c r="H92" s="33"/>
      <c r="I92" s="33"/>
      <c r="J92" s="45"/>
      <c r="K92" s="45"/>
    </row>
    <row r="93" spans="1:11" ht="15.75">
      <c r="A93" s="184" t="s">
        <v>104</v>
      </c>
      <c r="B93" s="184"/>
      <c r="C93" s="184"/>
      <c r="D93" s="184"/>
      <c r="E93" s="184"/>
      <c r="F93" s="184"/>
      <c r="G93" s="184"/>
      <c r="H93" s="184"/>
      <c r="I93" s="184"/>
      <c r="J93" s="184"/>
      <c r="K93" s="75"/>
    </row>
    <row r="94" spans="1:11" ht="16.5" customHeight="1">
      <c r="A94" s="177" t="s">
        <v>84</v>
      </c>
      <c r="B94" s="177"/>
      <c r="C94" s="177"/>
      <c r="D94" s="177"/>
      <c r="E94" s="177"/>
      <c r="F94" s="177"/>
      <c r="G94" s="177"/>
      <c r="H94" s="177"/>
      <c r="I94" s="177"/>
      <c r="J94" s="177"/>
      <c r="K94" s="74"/>
    </row>
    <row r="95" spans="1:11" ht="18">
      <c r="A95" s="181"/>
      <c r="B95" s="181"/>
      <c r="C95" s="181"/>
      <c r="D95" s="181"/>
      <c r="E95" s="181"/>
      <c r="F95" s="181"/>
      <c r="G95" s="181"/>
      <c r="H95" s="181"/>
      <c r="I95" s="181"/>
      <c r="J95" s="181"/>
      <c r="K95" s="32"/>
    </row>
    <row r="96" spans="1:11" ht="12.75" customHeight="1">
      <c r="A96" s="32"/>
      <c r="B96" s="32"/>
      <c r="C96" s="32"/>
      <c r="D96" s="32"/>
      <c r="E96" s="32"/>
      <c r="F96" s="32"/>
      <c r="G96" s="32"/>
      <c r="H96" s="32"/>
      <c r="I96" s="32"/>
      <c r="J96" s="32"/>
      <c r="K96" s="32"/>
    </row>
    <row r="97" spans="1:11" ht="38.25">
      <c r="A97" s="61"/>
      <c r="B97" s="182" t="s">
        <v>6</v>
      </c>
      <c r="C97" s="46" t="s">
        <v>7</v>
      </c>
      <c r="D97" s="36" t="s">
        <v>8</v>
      </c>
      <c r="E97" s="178" t="s">
        <v>65</v>
      </c>
      <c r="F97" s="179"/>
      <c r="G97" s="179"/>
      <c r="H97" s="179"/>
      <c r="I97" s="179"/>
      <c r="J97" s="180"/>
      <c r="K97" s="77"/>
    </row>
    <row r="98" spans="1:11" ht="40.5" customHeight="1">
      <c r="A98" s="66" t="s">
        <v>9</v>
      </c>
      <c r="B98" s="183"/>
      <c r="C98" s="37"/>
      <c r="D98" s="38"/>
      <c r="E98" s="70">
        <f aca="true" t="shared" si="12" ref="E98:J98">E7</f>
        <v>0</v>
      </c>
      <c r="F98" s="70">
        <f t="shared" si="12"/>
        <v>0</v>
      </c>
      <c r="G98" s="70">
        <f t="shared" si="12"/>
        <v>0</v>
      </c>
      <c r="H98" s="70">
        <f t="shared" si="12"/>
        <v>0</v>
      </c>
      <c r="I98" s="70" t="str">
        <f t="shared" si="12"/>
        <v> </v>
      </c>
      <c r="J98" s="70">
        <f t="shared" si="12"/>
        <v>0</v>
      </c>
      <c r="K98" s="79"/>
    </row>
    <row r="99" spans="1:11" ht="12.75">
      <c r="A99" s="69" t="s">
        <v>49</v>
      </c>
      <c r="B99" s="58"/>
      <c r="C99" s="40"/>
      <c r="D99" s="40"/>
      <c r="E99" s="40"/>
      <c r="F99" s="40"/>
      <c r="G99" s="40"/>
      <c r="H99" s="40"/>
      <c r="I99" s="40"/>
      <c r="J99" s="54"/>
      <c r="K99" s="60"/>
    </row>
    <row r="100" spans="1:11" ht="2.25" customHeight="1">
      <c r="A100" s="63" t="s">
        <v>50</v>
      </c>
      <c r="B100" s="59">
        <f aca="true" t="shared" si="13" ref="B100:B110">SUM(E100:J100)</f>
        <v>0</v>
      </c>
      <c r="C100" s="42"/>
      <c r="D100" s="42"/>
      <c r="E100" s="42"/>
      <c r="F100" s="42"/>
      <c r="G100" s="42"/>
      <c r="H100" s="42"/>
      <c r="I100" s="42"/>
      <c r="J100" s="42"/>
      <c r="K100" s="52"/>
    </row>
    <row r="101" spans="1:11" ht="12.75">
      <c r="A101" s="63" t="s">
        <v>51</v>
      </c>
      <c r="B101" s="59">
        <f t="shared" si="13"/>
        <v>0</v>
      </c>
      <c r="C101" s="42"/>
      <c r="D101" s="42"/>
      <c r="E101" s="42"/>
      <c r="F101" s="42"/>
      <c r="G101" s="42"/>
      <c r="H101" s="42"/>
      <c r="I101" s="42"/>
      <c r="J101" s="42"/>
      <c r="K101" s="52"/>
    </row>
    <row r="102" spans="1:11" ht="12.75">
      <c r="A102" s="63" t="s">
        <v>52</v>
      </c>
      <c r="B102" s="59">
        <f t="shared" si="13"/>
        <v>0</v>
      </c>
      <c r="C102" s="42"/>
      <c r="D102" s="42"/>
      <c r="E102" s="42"/>
      <c r="F102" s="42"/>
      <c r="G102" s="42"/>
      <c r="H102" s="42"/>
      <c r="I102" s="42"/>
      <c r="J102" s="42"/>
      <c r="K102" s="52"/>
    </row>
    <row r="103" spans="1:11" ht="12.75">
      <c r="A103" s="63" t="s">
        <v>53</v>
      </c>
      <c r="B103" s="59">
        <f t="shared" si="13"/>
        <v>0</v>
      </c>
      <c r="C103" s="42"/>
      <c r="D103" s="42"/>
      <c r="E103" s="42"/>
      <c r="F103" s="42"/>
      <c r="G103" s="42"/>
      <c r="H103" s="42"/>
      <c r="I103" s="42"/>
      <c r="J103" s="42"/>
      <c r="K103" s="52"/>
    </row>
    <row r="104" spans="1:11" ht="12.75">
      <c r="A104" s="63" t="s">
        <v>54</v>
      </c>
      <c r="B104" s="59">
        <f t="shared" si="13"/>
        <v>0</v>
      </c>
      <c r="C104" s="42"/>
      <c r="D104" s="42"/>
      <c r="E104" s="42"/>
      <c r="F104" s="42"/>
      <c r="G104" s="42"/>
      <c r="H104" s="42"/>
      <c r="I104" s="42"/>
      <c r="J104" s="42"/>
      <c r="K104" s="52"/>
    </row>
    <row r="105" spans="1:11" ht="12.75">
      <c r="A105" s="63" t="s">
        <v>55</v>
      </c>
      <c r="B105" s="59">
        <f t="shared" si="13"/>
        <v>0</v>
      </c>
      <c r="C105" s="42" t="s">
        <v>30</v>
      </c>
      <c r="D105" s="42"/>
      <c r="E105" s="42"/>
      <c r="F105" s="42"/>
      <c r="G105" s="42" t="s">
        <v>30</v>
      </c>
      <c r="H105" s="42"/>
      <c r="I105" s="42"/>
      <c r="J105" s="42"/>
      <c r="K105" s="52"/>
    </row>
    <row r="106" spans="1:11" ht="12.75">
      <c r="A106" s="63" t="s">
        <v>56</v>
      </c>
      <c r="B106" s="59">
        <f t="shared" si="13"/>
        <v>0</v>
      </c>
      <c r="C106" s="42"/>
      <c r="D106" s="42"/>
      <c r="E106" s="42"/>
      <c r="F106" s="42"/>
      <c r="G106" s="42"/>
      <c r="H106" s="42"/>
      <c r="I106" s="42"/>
      <c r="J106" s="42"/>
      <c r="K106" s="52"/>
    </row>
    <row r="107" spans="1:11" ht="12.75">
      <c r="A107" s="63" t="s">
        <v>102</v>
      </c>
      <c r="B107" s="59">
        <v>0</v>
      </c>
      <c r="C107" s="42"/>
      <c r="D107" s="42"/>
      <c r="E107" s="42"/>
      <c r="F107" s="42"/>
      <c r="G107" s="42"/>
      <c r="H107" s="42"/>
      <c r="I107" s="42"/>
      <c r="J107" s="42"/>
      <c r="K107" s="52"/>
    </row>
    <row r="108" spans="1:11" ht="12.75">
      <c r="A108" s="63" t="s">
        <v>118</v>
      </c>
      <c r="B108" s="59">
        <f t="shared" si="13"/>
        <v>0</v>
      </c>
      <c r="C108" s="42"/>
      <c r="D108" s="42"/>
      <c r="E108" s="42"/>
      <c r="F108" s="42"/>
      <c r="G108" s="42"/>
      <c r="H108" s="42"/>
      <c r="I108" s="42"/>
      <c r="J108" s="42"/>
      <c r="K108" s="52"/>
    </row>
    <row r="109" spans="1:11" ht="12.75">
      <c r="A109" s="63" t="s">
        <v>82</v>
      </c>
      <c r="B109" s="59">
        <f t="shared" si="13"/>
        <v>0</v>
      </c>
      <c r="C109" s="42"/>
      <c r="D109" s="42"/>
      <c r="E109" s="42"/>
      <c r="F109" s="42"/>
      <c r="G109" s="42"/>
      <c r="H109" s="42"/>
      <c r="I109" s="42"/>
      <c r="J109" s="42"/>
      <c r="K109" s="52"/>
    </row>
    <row r="110" spans="1:11" ht="12.75">
      <c r="A110" s="63" t="s">
        <v>82</v>
      </c>
      <c r="B110" s="59">
        <f t="shared" si="13"/>
        <v>0</v>
      </c>
      <c r="C110" s="42"/>
      <c r="D110" s="42"/>
      <c r="E110" s="42"/>
      <c r="F110" s="42"/>
      <c r="G110" s="42"/>
      <c r="H110" s="42"/>
      <c r="I110" s="42"/>
      <c r="J110" s="42"/>
      <c r="K110" s="52"/>
    </row>
    <row r="111" spans="1:11" ht="12.75">
      <c r="A111" s="64" t="s">
        <v>57</v>
      </c>
      <c r="B111" s="59">
        <f aca="true" t="shared" si="14" ref="B111:J111">SUM(B100:B110)</f>
        <v>0</v>
      </c>
      <c r="C111" s="42">
        <f t="shared" si="14"/>
        <v>0</v>
      </c>
      <c r="D111" s="42">
        <f t="shared" si="14"/>
        <v>0</v>
      </c>
      <c r="E111" s="42">
        <f t="shared" si="14"/>
        <v>0</v>
      </c>
      <c r="F111" s="42">
        <f t="shared" si="14"/>
        <v>0</v>
      </c>
      <c r="G111" s="42">
        <f t="shared" si="14"/>
        <v>0</v>
      </c>
      <c r="H111" s="42">
        <f t="shared" si="14"/>
        <v>0</v>
      </c>
      <c r="I111" s="42">
        <f t="shared" si="14"/>
        <v>0</v>
      </c>
      <c r="J111" s="42">
        <f t="shared" si="14"/>
        <v>0</v>
      </c>
      <c r="K111" s="52"/>
    </row>
    <row r="112" spans="1:11" ht="12.75">
      <c r="A112" s="64" t="s">
        <v>58</v>
      </c>
      <c r="B112" s="59">
        <f aca="true" t="shared" si="15" ref="B112:J112">B15+B23+B31+B35+B61+B67+B71+B76+B79+B80+B83+B111</f>
        <v>0</v>
      </c>
      <c r="C112" s="42">
        <f t="shared" si="15"/>
        <v>0</v>
      </c>
      <c r="D112" s="42">
        <f t="shared" si="15"/>
        <v>0</v>
      </c>
      <c r="E112" s="42">
        <f t="shared" si="15"/>
        <v>0</v>
      </c>
      <c r="F112" s="42">
        <f t="shared" si="15"/>
        <v>0</v>
      </c>
      <c r="G112" s="42">
        <f t="shared" si="15"/>
        <v>0</v>
      </c>
      <c r="H112" s="42">
        <f t="shared" si="15"/>
        <v>0</v>
      </c>
      <c r="I112" s="42">
        <f t="shared" si="15"/>
        <v>0</v>
      </c>
      <c r="J112" s="42">
        <f t="shared" si="15"/>
        <v>0</v>
      </c>
      <c r="K112" s="52"/>
    </row>
    <row r="113" spans="1:11" ht="12.75">
      <c r="A113" s="68"/>
      <c r="B113" s="33"/>
      <c r="C113" s="33"/>
      <c r="D113" s="33"/>
      <c r="E113" s="33"/>
      <c r="F113" s="33"/>
      <c r="G113" s="33"/>
      <c r="H113" s="33"/>
      <c r="I113" s="33"/>
      <c r="J113" s="33"/>
      <c r="K113" s="33"/>
    </row>
    <row r="114" spans="1:11" ht="12.75">
      <c r="A114" s="69" t="s">
        <v>59</v>
      </c>
      <c r="B114" s="55"/>
      <c r="C114" s="55"/>
      <c r="D114" s="55"/>
      <c r="E114" s="55"/>
      <c r="F114" s="55"/>
      <c r="G114" s="55"/>
      <c r="H114" s="55"/>
      <c r="I114" s="55"/>
      <c r="J114" s="47"/>
      <c r="K114" s="60"/>
    </row>
    <row r="115" spans="1:11" ht="12.75">
      <c r="A115" s="63" t="s">
        <v>89</v>
      </c>
      <c r="B115" s="59">
        <f>SUM(E115:J115)</f>
        <v>0</v>
      </c>
      <c r="C115" s="42"/>
      <c r="D115" s="42"/>
      <c r="E115" s="42"/>
      <c r="F115" s="42"/>
      <c r="G115" s="42"/>
      <c r="H115" s="42"/>
      <c r="I115" s="42"/>
      <c r="J115" s="42"/>
      <c r="K115" s="52"/>
    </row>
    <row r="116" spans="1:11" ht="12.75">
      <c r="A116" s="63" t="s">
        <v>60</v>
      </c>
      <c r="B116" s="59">
        <f>SUM(E116:J116)</f>
        <v>0</v>
      </c>
      <c r="C116" s="42"/>
      <c r="D116" s="42"/>
      <c r="E116" s="42"/>
      <c r="F116" s="42"/>
      <c r="G116" s="42"/>
      <c r="H116" s="42"/>
      <c r="I116" s="42"/>
      <c r="J116" s="42"/>
      <c r="K116" s="52"/>
    </row>
    <row r="117" spans="1:11" ht="12.75">
      <c r="A117" s="63" t="s">
        <v>61</v>
      </c>
      <c r="B117" s="59">
        <f>SUM(E117:J117)</f>
        <v>0</v>
      </c>
      <c r="C117" s="42"/>
      <c r="D117" s="42"/>
      <c r="E117" s="42"/>
      <c r="F117" s="42"/>
      <c r="G117" s="42"/>
      <c r="H117" s="42"/>
      <c r="I117" s="42"/>
      <c r="J117" s="42"/>
      <c r="K117" s="52"/>
    </row>
    <row r="118" spans="1:11" ht="12.75">
      <c r="A118" s="63" t="s">
        <v>90</v>
      </c>
      <c r="B118" s="59">
        <f>SUM(E118:J118)</f>
        <v>0</v>
      </c>
      <c r="C118" s="42"/>
      <c r="D118" s="42"/>
      <c r="E118" s="42"/>
      <c r="F118" s="42"/>
      <c r="G118" s="42"/>
      <c r="H118" s="42"/>
      <c r="I118" s="42"/>
      <c r="J118" s="42"/>
      <c r="K118" s="52"/>
    </row>
    <row r="119" spans="1:11" ht="12.75">
      <c r="A119" s="63" t="s">
        <v>82</v>
      </c>
      <c r="B119" s="59">
        <f>SUM(E119:J119)</f>
        <v>0</v>
      </c>
      <c r="C119" s="42"/>
      <c r="D119" s="42"/>
      <c r="E119" s="42"/>
      <c r="F119" s="42"/>
      <c r="G119" s="42"/>
      <c r="H119" s="42"/>
      <c r="I119" s="42"/>
      <c r="J119" s="42"/>
      <c r="K119" s="52"/>
    </row>
    <row r="120" spans="1:11" ht="12.75">
      <c r="A120" s="64" t="s">
        <v>119</v>
      </c>
      <c r="B120" s="59">
        <f aca="true" t="shared" si="16" ref="B120:J120">SUM(B115:B119)</f>
        <v>0</v>
      </c>
      <c r="C120" s="42">
        <f t="shared" si="16"/>
        <v>0</v>
      </c>
      <c r="D120" s="42">
        <f t="shared" si="16"/>
        <v>0</v>
      </c>
      <c r="E120" s="42">
        <f t="shared" si="16"/>
        <v>0</v>
      </c>
      <c r="F120" s="42">
        <f t="shared" si="16"/>
        <v>0</v>
      </c>
      <c r="G120" s="42">
        <f>SUM(G114:G119)</f>
        <v>0</v>
      </c>
      <c r="H120" s="42">
        <f>SUM(H114:H119)</f>
        <v>0</v>
      </c>
      <c r="I120" s="42">
        <f t="shared" si="16"/>
        <v>0</v>
      </c>
      <c r="J120" s="42">
        <f t="shared" si="16"/>
        <v>0</v>
      </c>
      <c r="K120" s="52"/>
    </row>
    <row r="121" spans="1:11" ht="12.75">
      <c r="A121" s="64" t="s">
        <v>62</v>
      </c>
      <c r="B121" s="59">
        <f>+B112+B120</f>
        <v>0</v>
      </c>
      <c r="C121" s="59">
        <f aca="true" t="shared" si="17" ref="C121:J121">+C112+C120</f>
        <v>0</v>
      </c>
      <c r="D121" s="59">
        <f t="shared" si="17"/>
        <v>0</v>
      </c>
      <c r="E121" s="59">
        <f t="shared" si="17"/>
        <v>0</v>
      </c>
      <c r="F121" s="59">
        <f t="shared" si="17"/>
        <v>0</v>
      </c>
      <c r="G121" s="59">
        <f t="shared" si="17"/>
        <v>0</v>
      </c>
      <c r="H121" s="59">
        <f t="shared" si="17"/>
        <v>0</v>
      </c>
      <c r="I121" s="59">
        <f t="shared" si="17"/>
        <v>0</v>
      </c>
      <c r="J121" s="59">
        <f t="shared" si="17"/>
        <v>0</v>
      </c>
      <c r="K121" s="52"/>
    </row>
    <row r="122" spans="1:11" s="6" customFormat="1" ht="12.75">
      <c r="A122" s="64"/>
      <c r="B122" s="50"/>
      <c r="C122" s="50"/>
      <c r="D122" s="50"/>
      <c r="E122" s="50"/>
      <c r="F122" s="50"/>
      <c r="G122" s="50"/>
      <c r="H122" s="50"/>
      <c r="I122" s="50"/>
      <c r="J122" s="72"/>
      <c r="K122" s="34"/>
    </row>
    <row r="123" spans="1:11" ht="12.75">
      <c r="A123" s="51" t="s">
        <v>67</v>
      </c>
      <c r="B123" s="33"/>
      <c r="C123" s="33"/>
      <c r="D123" s="33"/>
      <c r="E123" s="33"/>
      <c r="F123" s="33"/>
      <c r="G123" s="33"/>
      <c r="H123" s="33"/>
      <c r="I123" s="33"/>
      <c r="J123" s="33"/>
      <c r="K123" s="33"/>
    </row>
    <row r="124" spans="1:11" ht="14.25" hidden="1">
      <c r="A124" s="56" t="s">
        <v>83</v>
      </c>
      <c r="B124" s="33"/>
      <c r="C124" s="33"/>
      <c r="D124" s="33"/>
      <c r="E124" s="33"/>
      <c r="F124" s="33"/>
      <c r="G124" s="33"/>
      <c r="H124" s="33"/>
      <c r="I124" s="33"/>
      <c r="J124" s="33"/>
      <c r="K124" s="33"/>
    </row>
    <row r="125" spans="1:11" ht="13.5" customHeight="1">
      <c r="A125" s="56"/>
      <c r="B125" s="33"/>
      <c r="C125" s="33"/>
      <c r="D125" s="33"/>
      <c r="E125" s="33"/>
      <c r="F125" s="33"/>
      <c r="G125" s="33"/>
      <c r="H125" s="33"/>
      <c r="I125" s="33"/>
      <c r="J125" s="33"/>
      <c r="K125" s="33"/>
    </row>
    <row r="126" spans="1:11" ht="3.75" customHeight="1" hidden="1">
      <c r="A126" s="44" t="s">
        <v>64</v>
      </c>
      <c r="B126" s="33"/>
      <c r="C126" s="33"/>
      <c r="D126" s="33"/>
      <c r="E126" s="33"/>
      <c r="F126" s="33"/>
      <c r="G126" s="33" t="s">
        <v>30</v>
      </c>
      <c r="H126" s="33"/>
      <c r="I126" s="33"/>
      <c r="J126" s="33"/>
      <c r="K126" s="33"/>
    </row>
    <row r="127" spans="1:11" ht="12.75" hidden="1">
      <c r="A127" s="33" t="s">
        <v>68</v>
      </c>
      <c r="B127" s="33"/>
      <c r="C127" s="33"/>
      <c r="D127" s="33"/>
      <c r="E127" s="33"/>
      <c r="F127" s="33"/>
      <c r="G127" s="33"/>
      <c r="H127" s="33"/>
      <c r="I127" s="33"/>
      <c r="J127" s="33"/>
      <c r="K127" s="33"/>
    </row>
    <row r="128" spans="1:11" ht="12.75">
      <c r="A128" s="33"/>
      <c r="B128" s="57"/>
      <c r="C128" s="33"/>
      <c r="D128" s="33"/>
      <c r="E128" s="33"/>
      <c r="F128" s="33"/>
      <c r="G128" s="33"/>
      <c r="H128" s="33"/>
      <c r="I128" s="33" t="s">
        <v>30</v>
      </c>
      <c r="J128" s="33"/>
      <c r="K128" s="33"/>
    </row>
    <row r="129" ht="12.75">
      <c r="B129" s="7"/>
    </row>
    <row r="131" ht="12.75">
      <c r="C131" s="5" t="s">
        <v>30</v>
      </c>
    </row>
    <row r="132" spans="7:8" ht="12.75">
      <c r="G132" s="5" t="s">
        <v>30</v>
      </c>
      <c r="H132" s="5" t="s">
        <v>30</v>
      </c>
    </row>
    <row r="136" ht="12.75">
      <c r="A136" s="5" t="s">
        <v>30</v>
      </c>
    </row>
  </sheetData>
  <sheetProtection/>
  <mergeCells count="15">
    <mergeCell ref="B6:B7"/>
    <mergeCell ref="A2:J2"/>
    <mergeCell ref="E6:J6"/>
    <mergeCell ref="E51:J51"/>
    <mergeCell ref="A3:J3"/>
    <mergeCell ref="A4:J4"/>
    <mergeCell ref="A49:J49"/>
    <mergeCell ref="A47:J47"/>
    <mergeCell ref="A48:J48"/>
    <mergeCell ref="A94:J94"/>
    <mergeCell ref="E97:J97"/>
    <mergeCell ref="A95:J95"/>
    <mergeCell ref="B51:B52"/>
    <mergeCell ref="B97:B98"/>
    <mergeCell ref="A93:J93"/>
  </mergeCells>
  <printOptions/>
  <pageMargins left="0.1" right="0.1" top="0.25" bottom="0.5" header="0.5" footer="0.25"/>
  <pageSetup fitToHeight="3" fitToWidth="3" horizontalDpi="600" verticalDpi="600" orientation="landscape" scale="87" r:id="rId1"/>
  <headerFooter alignWithMargins="0">
    <oddFooter>&amp;L2019 HOME FTHB Project Application Worksheets&amp;C &amp;P of &amp;N&amp;R&amp;A</oddFooter>
  </headerFooter>
  <rowBreaks count="2" manualBreakCount="2">
    <brk id="45" max="10" man="1"/>
    <brk id="9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eulee</dc:creator>
  <cp:keywords/>
  <dc:description/>
  <cp:lastModifiedBy>George Rodine</cp:lastModifiedBy>
  <cp:lastPrinted>2019-10-30T16:59:30Z</cp:lastPrinted>
  <dcterms:created xsi:type="dcterms:W3CDTF">2004-07-16T21:54:59Z</dcterms:created>
  <dcterms:modified xsi:type="dcterms:W3CDTF">2019-10-30T20:11:31Z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0x01010078CE213191609344AAA5D7C064CBFE04</vt:lpwstr>
  </property>
  <property fmtid="{D5CDD505-2E9C-101B-9397-08002B2CF9AE}" pid="3" name="_ip_UnifiedCompliancePolicyUIAction">
    <vt:lpwstr/>
  </property>
  <property fmtid="{D5CDD505-2E9C-101B-9397-08002B2CF9AE}" pid="4" name="_ip_UnifiedCompliancePolicyProperties">
    <vt:lpwstr/>
  </property>
</Properties>
</file>