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245" windowHeight="4365" tabRatio="417" activeTab="0"/>
  </bookViews>
  <sheets>
    <sheet name="FAMILIES MOVING TO WORK PROJECT" sheetId="1" r:id="rId1"/>
    <sheet name="Equations" sheetId="2" state="hidden" r:id="rId2"/>
    <sheet name="Team Reed" sheetId="3" state="hidden" r:id="rId3"/>
    <sheet name="Team Nadine" sheetId="4" state="hidden" r:id="rId4"/>
  </sheets>
  <definedNames>
    <definedName name="_xlnm.Print_Area" localSheetId="1">'Equations'!$A$1:$N$105</definedName>
    <definedName name="_xlnm.Print_Area" localSheetId="3">'Team Nadine'!$A$1:$N$45</definedName>
    <definedName name="_xlnm.Print_Area" localSheetId="2">'Team Reed'!$A$1:$N$74</definedName>
    <definedName name="_xlnm.Print_Titles" localSheetId="0">'FAMILIES MOVING TO WORK PROJECT'!$1:$1</definedName>
    <definedName name="_xlnm.Print_Titles" localSheetId="3">'Team Nadine'!$1:$1</definedName>
    <definedName name="_xlnm.Print_Titles" localSheetId="2">'Team Reed'!$1:$1</definedName>
  </definedNames>
  <calcPr fullCalcOnLoad="1"/>
</workbook>
</file>

<file path=xl/comments1.xml><?xml version="1.0" encoding="utf-8"?>
<comments xmlns="http://schemas.openxmlformats.org/spreadsheetml/2006/main">
  <authors>
    <author>grodine</author>
  </authors>
  <commentList>
    <comment ref="B1" authorId="0">
      <text>
        <r>
          <rPr>
            <b/>
            <sz val="8"/>
            <rFont val="Tahoma"/>
            <family val="2"/>
          </rPr>
          <t>Bold = Multi HCD funded project</t>
        </r>
        <r>
          <rPr>
            <sz val="8"/>
            <rFont val="Tahoma"/>
            <family val="2"/>
          </rPr>
          <t xml:space="preserve">
</t>
        </r>
      </text>
    </comment>
    <comment ref="B3" authorId="0">
      <text>
        <r>
          <rPr>
            <sz val="9"/>
            <rFont val="Tahoma"/>
            <family val="2"/>
          </rPr>
          <t xml:space="preserve">Project also funded by MHP General - 66 units not part of 5 HY units.
</t>
        </r>
      </text>
    </comment>
  </commentList>
</comments>
</file>

<file path=xl/comments2.xml><?xml version="1.0" encoding="utf-8"?>
<comments xmlns="http://schemas.openxmlformats.org/spreadsheetml/2006/main">
  <authors>
    <author>djordan</author>
  </authors>
  <commentList>
    <comment ref="H81" authorId="0">
      <text>
        <r>
          <rPr>
            <b/>
            <sz val="8"/>
            <rFont val="Tahoma"/>
            <family val="2"/>
          </rPr>
          <t>djordan:</t>
        </r>
        <r>
          <rPr>
            <sz val="8"/>
            <rFont val="Tahoma"/>
            <family val="2"/>
          </rPr>
          <t xml:space="preserve">
BOFA &amp; CHFA Loan to Lender Program</t>
        </r>
      </text>
    </comment>
    <comment ref="H55" authorId="0">
      <text>
        <r>
          <rPr>
            <b/>
            <sz val="8"/>
            <rFont val="Tahoma"/>
            <family val="2"/>
          </rPr>
          <t>djordan:</t>
        </r>
        <r>
          <rPr>
            <sz val="8"/>
            <rFont val="Tahoma"/>
            <family val="2"/>
          </rPr>
          <t xml:space="preserve">
CHFA HELP LOAN
</t>
        </r>
      </text>
    </comment>
  </commentList>
</comments>
</file>

<file path=xl/comments4.xml><?xml version="1.0" encoding="utf-8"?>
<comments xmlns="http://schemas.openxmlformats.org/spreadsheetml/2006/main">
  <authors>
    <author>djordan</author>
  </authors>
  <commentList>
    <comment ref="H14" authorId="0">
      <text>
        <r>
          <rPr>
            <b/>
            <sz val="8"/>
            <rFont val="Tahoma"/>
            <family val="2"/>
          </rPr>
          <t>djordan:</t>
        </r>
        <r>
          <rPr>
            <sz val="8"/>
            <rFont val="Tahoma"/>
            <family val="2"/>
          </rPr>
          <t xml:space="preserve">
BOFA &amp; CHFA LOAN  TO LENDER PROGRAM</t>
        </r>
      </text>
    </comment>
    <comment ref="H19" authorId="0">
      <text>
        <r>
          <rPr>
            <b/>
            <sz val="8"/>
            <rFont val="Tahoma"/>
            <family val="2"/>
          </rPr>
          <t>djordan:</t>
        </r>
        <r>
          <rPr>
            <sz val="8"/>
            <rFont val="Tahoma"/>
            <family val="2"/>
          </rPr>
          <t xml:space="preserve">
CHFA HELP LOAN
</t>
        </r>
      </text>
    </comment>
  </commentList>
</comments>
</file>

<file path=xl/sharedStrings.xml><?xml version="1.0" encoding="utf-8"?>
<sst xmlns="http://schemas.openxmlformats.org/spreadsheetml/2006/main" count="592" uniqueCount="285">
  <si>
    <t>Project Name</t>
  </si>
  <si>
    <t>Contract #</t>
  </si>
  <si>
    <t>Use</t>
  </si>
  <si>
    <t>TCAC</t>
  </si>
  <si>
    <t>Constr LC</t>
  </si>
  <si>
    <t>NOC</t>
  </si>
  <si>
    <t>Perm LC/ROC</t>
  </si>
  <si>
    <t>99-FMTW-001</t>
  </si>
  <si>
    <t>New Harbor Vista</t>
  </si>
  <si>
    <t>99-FMTW-002</t>
  </si>
  <si>
    <t>Courtyard Apartments</t>
  </si>
  <si>
    <t>99-FMTW-003</t>
  </si>
  <si>
    <t>Harbour Community</t>
  </si>
  <si>
    <t>99-FMTW-004</t>
  </si>
  <si>
    <t>00-MHP-010</t>
  </si>
  <si>
    <t>Oroysom Village</t>
  </si>
  <si>
    <t>99-FMTW-005</t>
  </si>
  <si>
    <t>Colonia Corona Apartments</t>
  </si>
  <si>
    <t>99-FMTW-006</t>
  </si>
  <si>
    <t>Bessie Coleman Court</t>
  </si>
  <si>
    <t>99-FMTW-007</t>
  </si>
  <si>
    <t>Broadway Village</t>
  </si>
  <si>
    <t>99-FMTW-008</t>
  </si>
  <si>
    <t>Brommer Street Transitional Housing</t>
  </si>
  <si>
    <t>99-FMTW-009</t>
  </si>
  <si>
    <t>Kosumosu Transitional Housing</t>
  </si>
  <si>
    <t>99-FMTW-010</t>
  </si>
  <si>
    <t>CASA Works for Families</t>
  </si>
  <si>
    <t>99-FMTW-011</t>
  </si>
  <si>
    <t>Old Elm Village</t>
  </si>
  <si>
    <t>99-FMTW-012</t>
  </si>
  <si>
    <t>Whispering Pines</t>
  </si>
  <si>
    <t>99-MHP-001</t>
  </si>
  <si>
    <t>99-MHP-002</t>
  </si>
  <si>
    <t>Sonya Gardens</t>
  </si>
  <si>
    <t>99-MHP-004</t>
  </si>
  <si>
    <t>Maplewood -    Golden Glen</t>
  </si>
  <si>
    <t>99-MHP-005</t>
  </si>
  <si>
    <t>Oakland Point</t>
  </si>
  <si>
    <t>99-MHP-007</t>
  </si>
  <si>
    <t>99-MHP-008</t>
  </si>
  <si>
    <t>Riverwood Grove</t>
  </si>
  <si>
    <t>Grayson Creek Apartments</t>
  </si>
  <si>
    <t>Torrey Del Mar Apartments</t>
  </si>
  <si>
    <t>Cesar Chavez Gardens</t>
  </si>
  <si>
    <t>Step-out Apartments</t>
  </si>
  <si>
    <t>Woodside Apartments</t>
  </si>
  <si>
    <t>Intntl Blvd Family Housing Initiate Phase II</t>
  </si>
  <si>
    <t>Hampton Place/ Gateway Village</t>
  </si>
  <si>
    <t>Owendale Community</t>
  </si>
  <si>
    <t>Old Grove Apartments</t>
  </si>
  <si>
    <t>Far East Building</t>
  </si>
  <si>
    <t>Washington Plaza Apartments</t>
  </si>
  <si>
    <t>Monticelli Apartments</t>
  </si>
  <si>
    <t>Barbizon Hotel Apartments</t>
  </si>
  <si>
    <t>Harbor City Lights</t>
  </si>
  <si>
    <t>Magnolia City Lights</t>
  </si>
  <si>
    <t>Columbus Transitional Housing</t>
  </si>
  <si>
    <t>Skyline Village</t>
  </si>
  <si>
    <t>Colorado Court</t>
  </si>
  <si>
    <t>Ellison Apartments</t>
  </si>
  <si>
    <t>00-MHP-011</t>
  </si>
  <si>
    <t>00-MHP-012</t>
  </si>
  <si>
    <t>Palm Terrace Apartments</t>
  </si>
  <si>
    <t xml:space="preserve">MHP/ Legal/ RLM </t>
  </si>
  <si>
    <t>P</t>
  </si>
  <si>
    <t>C</t>
  </si>
  <si>
    <t>Bond Closing Date</t>
  </si>
  <si>
    <t>Terracina Gold Villages 1 &amp; 3-SA</t>
  </si>
  <si>
    <t>Villa del Mar</t>
  </si>
  <si>
    <t>Initial Closing Priority</t>
  </si>
  <si>
    <t>Rollover Closing Priority</t>
  </si>
  <si>
    <t>No</t>
  </si>
  <si>
    <t>N/A</t>
  </si>
  <si>
    <t>Fuller II (811)</t>
  </si>
  <si>
    <t>#4</t>
  </si>
  <si>
    <t>#3</t>
  </si>
  <si>
    <t>#2</t>
  </si>
  <si>
    <t>#1</t>
  </si>
  <si>
    <t>CLOSED</t>
  </si>
  <si>
    <t>JS/BS/RC</t>
  </si>
  <si>
    <t>MP/BS/RC</t>
  </si>
  <si>
    <t>JS/ SS/RC</t>
  </si>
  <si>
    <t>MG/ DB/RC</t>
  </si>
  <si>
    <t>JC/ DB/RC</t>
  </si>
  <si>
    <t>Cascade Apartments</t>
  </si>
  <si>
    <t xml:space="preserve"> 7/1/2001</t>
  </si>
  <si>
    <t>00-MHP-013</t>
  </si>
  <si>
    <t>00-MHP-014</t>
  </si>
  <si>
    <t>00-MHP-015</t>
  </si>
  <si>
    <t>00-MHP-016</t>
  </si>
  <si>
    <t>00-MHP-017</t>
  </si>
  <si>
    <t>00-MHP-018</t>
  </si>
  <si>
    <t>00-MHP-019</t>
  </si>
  <si>
    <t>00-MHP-020</t>
  </si>
  <si>
    <t>00-MHP-021</t>
  </si>
  <si>
    <t>00-MHP-022</t>
  </si>
  <si>
    <t>00-MHP-023</t>
  </si>
  <si>
    <t>00-MHP-026</t>
  </si>
  <si>
    <t>00-MHP-025</t>
  </si>
  <si>
    <t>00-MHP-027</t>
  </si>
  <si>
    <t>00-MHP-028</t>
  </si>
  <si>
    <t>00-MHP-029</t>
  </si>
  <si>
    <t>00-MHP-031</t>
  </si>
  <si>
    <t>00-MHP-032</t>
  </si>
  <si>
    <t>00-MHP-033</t>
  </si>
  <si>
    <t>00-MHP-034</t>
  </si>
  <si>
    <t>00-MHP-035</t>
  </si>
  <si>
    <t>00-MHP-036</t>
  </si>
  <si>
    <t>00-MHP-037</t>
  </si>
  <si>
    <t>00-MHP-038</t>
  </si>
  <si>
    <t>Avalon Place/Las Mariposas Family Apartments</t>
  </si>
  <si>
    <t>Baldwin Park Family Housing Limited Partnership</t>
  </si>
  <si>
    <t>Beechwood Manor Apartments</t>
  </si>
  <si>
    <t>Bell Manor</t>
  </si>
  <si>
    <t>California Street Housing</t>
  </si>
  <si>
    <t>Chancellor Hotel</t>
  </si>
  <si>
    <t>Curtis Johnson Apartments, L.P.</t>
  </si>
  <si>
    <t>El Encanto Apartments</t>
  </si>
  <si>
    <t>FESCO Transitional Co-Housing</t>
  </si>
  <si>
    <t>Friendship House Healing Center</t>
  </si>
  <si>
    <t>Geneva Carter Family Housing</t>
  </si>
  <si>
    <t>HFL Ashtabula Homes</t>
  </si>
  <si>
    <t>La Playa Apartments</t>
  </si>
  <si>
    <t>Laurel Park Apartments</t>
  </si>
  <si>
    <t>Marmo's Pinto Lake</t>
  </si>
  <si>
    <t>Monarch Housing</t>
  </si>
  <si>
    <t>Murphy Ranch</t>
  </si>
  <si>
    <t>Namiki Apartments</t>
  </si>
  <si>
    <t>New Dimensions</t>
  </si>
  <si>
    <t>Redwood Oaks Apartments</t>
  </si>
  <si>
    <t>Sandy Shores</t>
  </si>
  <si>
    <t>Solutions Family Center</t>
  </si>
  <si>
    <t>Talega Jamboree Apartments</t>
  </si>
  <si>
    <t>Union Court Family Housing</t>
  </si>
  <si>
    <t>Valentine Court III</t>
  </si>
  <si>
    <t>Warwick Apartments</t>
  </si>
  <si>
    <t>Heritage Park on Woodman</t>
  </si>
  <si>
    <t>00-MHP-39</t>
  </si>
  <si>
    <t>00-MHP-40</t>
  </si>
  <si>
    <t>00-MHP-41</t>
  </si>
  <si>
    <t>00-MHP-42</t>
  </si>
  <si>
    <t>00-MHP-44</t>
  </si>
  <si>
    <t>00-MHP-45</t>
  </si>
  <si>
    <t>00-MHP-46</t>
  </si>
  <si>
    <t>00-MHP-47</t>
  </si>
  <si>
    <t>00-MHP-49</t>
  </si>
  <si>
    <t>00-MHP-50</t>
  </si>
  <si>
    <t>00-MHP-51</t>
  </si>
  <si>
    <t>00-MHP-52</t>
  </si>
  <si>
    <t>00-MHP-53</t>
  </si>
  <si>
    <t>00-MHP-54</t>
  </si>
  <si>
    <t>00-MHP-55</t>
  </si>
  <si>
    <t>00-MHP-56</t>
  </si>
  <si>
    <t>00-MHP-57</t>
  </si>
  <si>
    <t>00-MHP-58</t>
  </si>
  <si>
    <t>00-MHP-59</t>
  </si>
  <si>
    <t>00-MHP-60</t>
  </si>
  <si>
    <t>00-MHP-61</t>
  </si>
  <si>
    <t>00-MHP-62</t>
  </si>
  <si>
    <t>00-MHP-63</t>
  </si>
  <si>
    <t>00-MHP-66</t>
  </si>
  <si>
    <t>00-MHP-67</t>
  </si>
  <si>
    <t>00--MHP-64</t>
  </si>
  <si>
    <t>00-MHP-65</t>
  </si>
  <si>
    <t>NO</t>
  </si>
  <si>
    <t>JS/ BS/RC</t>
  </si>
  <si>
    <t xml:space="preserve"> Broadway Village II, LP</t>
  </si>
  <si>
    <t>Solara Court</t>
  </si>
  <si>
    <t>00-MHP-68</t>
  </si>
  <si>
    <t>Rowan Lofts</t>
  </si>
  <si>
    <t>00-DRP-001</t>
  </si>
  <si>
    <t>Security Building Lofts</t>
  </si>
  <si>
    <t>00-DRP-002</t>
  </si>
  <si>
    <t>Pacific Electric Building</t>
  </si>
  <si>
    <t>Loan Amount</t>
  </si>
  <si>
    <t>Agnews Family Apt/Rivertown Apt</t>
  </si>
  <si>
    <t>99-FMTW/ 99-MHP</t>
  </si>
  <si>
    <t>C(a)</t>
  </si>
  <si>
    <r>
      <t>P</t>
    </r>
    <r>
      <rPr>
        <sz val="12"/>
        <rFont val="Arial"/>
        <family val="2"/>
      </rPr>
      <t>*</t>
    </r>
  </si>
  <si>
    <t>P*</t>
  </si>
  <si>
    <t>P(rs)</t>
  </si>
  <si>
    <t>C(cc/rs)</t>
  </si>
  <si>
    <t>ROC</t>
  </si>
  <si>
    <t>HIST.</t>
  </si>
  <si>
    <t>Home Safe-SC</t>
  </si>
  <si>
    <t xml:space="preserve">P* </t>
  </si>
  <si>
    <t xml:space="preserve"> Californian, The</t>
  </si>
  <si>
    <t>HUD</t>
  </si>
  <si>
    <t>4% HISTORIC</t>
  </si>
  <si>
    <t>HISTORIC</t>
  </si>
  <si>
    <t>JS/SS/CE</t>
  </si>
  <si>
    <t>MP/ML/CE</t>
  </si>
  <si>
    <t>KE/SS/CE</t>
  </si>
  <si>
    <t>JS/LY/CE</t>
  </si>
  <si>
    <t>NAN G</t>
  </si>
  <si>
    <t>HUD 811</t>
  </si>
  <si>
    <t>HUD 812</t>
  </si>
  <si>
    <t>JACQULINE SHEPHERD</t>
  </si>
  <si>
    <t>10/22/01</t>
  </si>
  <si>
    <t>2/30/01</t>
  </si>
  <si>
    <t xml:space="preserve">    JS/DB/CE</t>
  </si>
  <si>
    <t>JUAN CUELLAR</t>
  </si>
  <si>
    <t>KATHY ELY</t>
  </si>
  <si>
    <t>KE/ BS/CE</t>
  </si>
  <si>
    <t>KE/BS/CE</t>
  </si>
  <si>
    <t>Mike</t>
  </si>
  <si>
    <t>MG/   /RC</t>
  </si>
  <si>
    <t>RS= Rent subsidy direction given in new regulation</t>
  </si>
  <si>
    <t>DIANE SNYDER</t>
  </si>
  <si>
    <t>HONEY LUM</t>
  </si>
  <si>
    <t>HL/LY /CE</t>
  </si>
  <si>
    <t>BEN DUDEK</t>
  </si>
  <si>
    <t>00-DRP-003</t>
  </si>
  <si>
    <t>CHFA</t>
  </si>
  <si>
    <t xml:space="preserve">MICHAEL </t>
  </si>
  <si>
    <t>REBECCA RODRIQUEZ</t>
  </si>
  <si>
    <t>REED F</t>
  </si>
  <si>
    <t>TOTAL # OF PROJECTS</t>
  </si>
  <si>
    <t xml:space="preserve">   RF/ RF / CE  </t>
  </si>
  <si>
    <t>12/14/01</t>
  </si>
  <si>
    <t>NG/ SS/CE</t>
  </si>
  <si>
    <t>NG/ SS /CE</t>
  </si>
  <si>
    <t>NG/ BS   /RC</t>
  </si>
  <si>
    <t>NG/ LY/CE</t>
  </si>
  <si>
    <t>NG/    /CE</t>
  </si>
  <si>
    <t>JS/  DW/RC</t>
  </si>
  <si>
    <t>JS/  SS  /CE</t>
  </si>
  <si>
    <t>JS/BS  /RC</t>
  </si>
  <si>
    <t>JC/  BS /RC</t>
  </si>
  <si>
    <t>JC/ ML/CE</t>
  </si>
  <si>
    <t>JC/LKY/RC</t>
  </si>
  <si>
    <t>JC/DB/CE</t>
  </si>
  <si>
    <t>JC/BS /CE</t>
  </si>
  <si>
    <t>KE/BS  /RC</t>
  </si>
  <si>
    <t>KE/SS /CE</t>
  </si>
  <si>
    <t>KE/ DB/ CE</t>
  </si>
  <si>
    <t>KE/LY/CE</t>
  </si>
  <si>
    <t>KE/ LKY/RC</t>
  </si>
  <si>
    <t>KE/ ML/RC</t>
  </si>
  <si>
    <t>KE/ LY/RC</t>
  </si>
  <si>
    <t>KE/SS/</t>
  </si>
  <si>
    <t xml:space="preserve">MG/SS /  </t>
  </si>
  <si>
    <t>DS/ BS/RC</t>
  </si>
  <si>
    <t>DS/DW/CE</t>
  </si>
  <si>
    <t>DS/ SS/CE</t>
  </si>
  <si>
    <t>DS/BS/CE</t>
  </si>
  <si>
    <t>DS/ SS /CE</t>
  </si>
  <si>
    <t>DS/ BS   /CE</t>
  </si>
  <si>
    <t xml:space="preserve">  DS/ RF/CE</t>
  </si>
  <si>
    <t>HL/  SS  /CE</t>
  </si>
  <si>
    <t>HL/ DB/RC</t>
  </si>
  <si>
    <t>HL/ ML/RC</t>
  </si>
  <si>
    <t>HL/ LKY/RC</t>
  </si>
  <si>
    <t>HL/ML/RC</t>
  </si>
  <si>
    <t>BD/  ML  /CE</t>
  </si>
  <si>
    <t>BD/DW/CE</t>
  </si>
  <si>
    <t>BD/ML/RC</t>
  </si>
  <si>
    <t>BD/ BS/CE</t>
  </si>
  <si>
    <t>BD/DW/RC</t>
  </si>
  <si>
    <t xml:space="preserve"> BD/ RF/CE</t>
  </si>
  <si>
    <t>RR/ ML/CE</t>
  </si>
  <si>
    <t>RR/ SS /RC</t>
  </si>
  <si>
    <t>RR/ DB/RC</t>
  </si>
  <si>
    <t>RR/SS /RC</t>
  </si>
  <si>
    <t>RR/ BS/RC</t>
  </si>
  <si>
    <t>RR/  BS /RC</t>
  </si>
  <si>
    <t>RR/ SS /CE</t>
  </si>
  <si>
    <t>RR/BS/RC</t>
  </si>
  <si>
    <t>RR/ DW/RC</t>
  </si>
  <si>
    <t>RR/SS/RC</t>
  </si>
  <si>
    <t>RR/LKY /RC</t>
  </si>
  <si>
    <t>N</t>
  </si>
  <si>
    <t>Y</t>
  </si>
  <si>
    <t>CHFA                                   Y OR N</t>
  </si>
  <si>
    <t>HL/ SS /CE</t>
  </si>
  <si>
    <t>CHFA           Y OR N</t>
  </si>
  <si>
    <t>HCD
Contract #</t>
  </si>
  <si>
    <t>Families Moving to Work Project Name</t>
  </si>
  <si>
    <t>Courtyard Apts</t>
  </si>
  <si>
    <t>Brommer St Trans. Hsng</t>
  </si>
  <si>
    <t>Colonia Corona Apts</t>
  </si>
  <si>
    <t>Kosumosu Trans. Hsng</t>
  </si>
  <si>
    <t>01-FMTW-014</t>
  </si>
  <si>
    <t>NOFA/
Guidelines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</si>
</sst>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mm/dd/yy"/>
    <numFmt numFmtId="166" formatCode="&quot;$&quot;#,##0"/>
    <numFmt numFmtId="167" formatCode="m/d/yy"/>
    <numFmt numFmtId="168" formatCode="&quot;$&quot;#,##0;[Red]&quot;$&quot;#,##0"/>
    <numFmt numFmtId="169" formatCode="m/d/yy;@"/>
    <numFmt numFmtId="170" formatCode="mmm\-yyyy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165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66" fontId="2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66" fontId="2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3" borderId="11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166" fontId="2" fillId="33" borderId="11" xfId="0" applyNumberFormat="1" applyFon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9" fontId="0" fillId="35" borderId="10" xfId="0" applyNumberForma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 shrinkToFit="1"/>
    </xf>
    <xf numFmtId="0" fontId="6" fillId="36" borderId="12" xfId="0" applyFont="1" applyFill="1" applyBorder="1" applyAlignment="1">
      <alignment horizontal="center" vertical="center" wrapText="1"/>
    </xf>
    <xf numFmtId="166" fontId="6" fillId="36" borderId="12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33" borderId="10" xfId="0" applyFill="1" applyBorder="1" applyAlignment="1">
      <alignment wrapText="1"/>
    </xf>
    <xf numFmtId="166" fontId="2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left"/>
    </xf>
    <xf numFmtId="167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8" fillId="37" borderId="0" xfId="0" applyFont="1" applyFill="1" applyAlignment="1">
      <alignment horizontal="center"/>
    </xf>
    <xf numFmtId="166" fontId="2" fillId="37" borderId="0" xfId="0" applyNumberFormat="1" applyFont="1" applyFill="1" applyAlignment="1">
      <alignment horizontal="center"/>
    </xf>
    <xf numFmtId="0" fontId="0" fillId="36" borderId="10" xfId="0" applyFill="1" applyBorder="1" applyAlignment="1">
      <alignment vertical="center" wrapText="1"/>
    </xf>
    <xf numFmtId="0" fontId="0" fillId="36" borderId="11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165" fontId="0" fillId="36" borderId="10" xfId="0" applyNumberFormat="1" applyFill="1" applyBorder="1" applyAlignment="1">
      <alignment/>
    </xf>
    <xf numFmtId="165" fontId="0" fillId="36" borderId="10" xfId="0" applyNumberForma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166" fontId="2" fillId="36" borderId="15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vertical="top" wrapText="1"/>
    </xf>
    <xf numFmtId="0" fontId="0" fillId="36" borderId="10" xfId="0" applyFill="1" applyBorder="1" applyAlignment="1">
      <alignment horizontal="left"/>
    </xf>
    <xf numFmtId="0" fontId="0" fillId="36" borderId="11" xfId="0" applyFill="1" applyBorder="1" applyAlignment="1">
      <alignment horizontal="center"/>
    </xf>
    <xf numFmtId="165" fontId="0" fillId="36" borderId="11" xfId="0" applyNumberFormat="1" applyFill="1" applyBorder="1" applyAlignment="1">
      <alignment horizontal="center"/>
    </xf>
    <xf numFmtId="9" fontId="0" fillId="36" borderId="10" xfId="0" applyNumberFormat="1" applyFill="1" applyBorder="1" applyAlignment="1">
      <alignment horizontal="center"/>
    </xf>
    <xf numFmtId="0" fontId="0" fillId="36" borderId="11" xfId="0" applyFill="1" applyBorder="1" applyAlignment="1">
      <alignment horizontal="left" vertical="center" wrapText="1"/>
    </xf>
    <xf numFmtId="166" fontId="2" fillId="36" borderId="12" xfId="0" applyNumberFormat="1" applyFont="1" applyFill="1" applyBorder="1" applyAlignment="1">
      <alignment horizontal="center"/>
    </xf>
    <xf numFmtId="0" fontId="0" fillId="36" borderId="16" xfId="0" applyFill="1" applyBorder="1" applyAlignment="1">
      <alignment vertical="center" wrapText="1"/>
    </xf>
    <xf numFmtId="16" fontId="0" fillId="36" borderId="10" xfId="0" applyNumberFormat="1" applyFill="1" applyBorder="1" applyAlignment="1">
      <alignment horizontal="center"/>
    </xf>
    <xf numFmtId="0" fontId="0" fillId="36" borderId="11" xfId="0" applyFill="1" applyBorder="1" applyAlignment="1">
      <alignment horizontal="left"/>
    </xf>
    <xf numFmtId="9" fontId="0" fillId="36" borderId="15" xfId="0" applyNumberFormat="1" applyFill="1" applyBorder="1" applyAlignment="1">
      <alignment horizontal="center"/>
    </xf>
    <xf numFmtId="165" fontId="0" fillId="36" borderId="13" xfId="0" applyNumberFormat="1" applyFill="1" applyBorder="1" applyAlignment="1">
      <alignment/>
    </xf>
    <xf numFmtId="0" fontId="0" fillId="36" borderId="13" xfId="0" applyFill="1" applyBorder="1" applyAlignment="1">
      <alignment vertical="center" wrapText="1"/>
    </xf>
    <xf numFmtId="9" fontId="0" fillId="36" borderId="11" xfId="0" applyNumberFormat="1" applyFill="1" applyBorder="1" applyAlignment="1">
      <alignment horizontal="center"/>
    </xf>
    <xf numFmtId="0" fontId="8" fillId="37" borderId="0" xfId="0" applyFont="1" applyFill="1" applyBorder="1" applyAlignment="1">
      <alignment horizontal="center" vertical="center" textRotation="90"/>
    </xf>
    <xf numFmtId="0" fontId="8" fillId="37" borderId="0" xfId="0" applyFont="1" applyFill="1" applyAlignment="1">
      <alignment horizontal="center" vertical="top"/>
    </xf>
    <xf numFmtId="0" fontId="0" fillId="38" borderId="10" xfId="0" applyFill="1" applyBorder="1" applyAlignment="1">
      <alignment vertical="center" wrapText="1"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 horizontal="left"/>
    </xf>
    <xf numFmtId="9" fontId="0" fillId="38" borderId="10" xfId="0" applyNumberFormat="1" applyFill="1" applyBorder="1" applyAlignment="1">
      <alignment horizontal="center"/>
    </xf>
    <xf numFmtId="165" fontId="0" fillId="38" borderId="10" xfId="0" applyNumberFormat="1" applyFill="1" applyBorder="1" applyAlignment="1">
      <alignment/>
    </xf>
    <xf numFmtId="165" fontId="0" fillId="38" borderId="10" xfId="0" applyNumberFormat="1" applyFill="1" applyBorder="1" applyAlignment="1">
      <alignment horizontal="center"/>
    </xf>
    <xf numFmtId="166" fontId="2" fillId="38" borderId="12" xfId="0" applyNumberFormat="1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0" borderId="10" xfId="0" applyBorder="1" applyAlignment="1">
      <alignment/>
    </xf>
    <xf numFmtId="0" fontId="0" fillId="38" borderId="10" xfId="0" applyFill="1" applyBorder="1" applyAlignment="1">
      <alignment horizontal="left" vertical="center" wrapText="1"/>
    </xf>
    <xf numFmtId="0" fontId="0" fillId="39" borderId="13" xfId="0" applyFill="1" applyBorder="1" applyAlignment="1">
      <alignment vertical="center" wrapText="1"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>
      <alignment horizontal="left"/>
    </xf>
    <xf numFmtId="9" fontId="0" fillId="39" borderId="10" xfId="0" applyNumberFormat="1" applyFill="1" applyBorder="1" applyAlignment="1">
      <alignment horizontal="center"/>
    </xf>
    <xf numFmtId="165" fontId="0" fillId="39" borderId="10" xfId="0" applyNumberFormat="1" applyFill="1" applyBorder="1" applyAlignment="1">
      <alignment/>
    </xf>
    <xf numFmtId="165" fontId="0" fillId="39" borderId="10" xfId="0" applyNumberFormat="1" applyFill="1" applyBorder="1" applyAlignment="1">
      <alignment horizontal="center"/>
    </xf>
    <xf numFmtId="166" fontId="2" fillId="39" borderId="12" xfId="0" applyNumberFormat="1" applyFont="1" applyFill="1" applyBorder="1" applyAlignment="1">
      <alignment horizontal="center"/>
    </xf>
    <xf numFmtId="0" fontId="0" fillId="39" borderId="17" xfId="0" applyFill="1" applyBorder="1" applyAlignment="1">
      <alignment vertical="center" wrapText="1"/>
    </xf>
    <xf numFmtId="0" fontId="0" fillId="39" borderId="14" xfId="0" applyFill="1" applyBorder="1" applyAlignment="1">
      <alignment/>
    </xf>
    <xf numFmtId="0" fontId="0" fillId="39" borderId="14" xfId="0" applyFill="1" applyBorder="1" applyAlignment="1">
      <alignment horizontal="left"/>
    </xf>
    <xf numFmtId="0" fontId="0" fillId="39" borderId="14" xfId="0" applyFill="1" applyBorder="1" applyAlignment="1">
      <alignment horizontal="center"/>
    </xf>
    <xf numFmtId="165" fontId="0" fillId="39" borderId="14" xfId="0" applyNumberFormat="1" applyFill="1" applyBorder="1" applyAlignment="1">
      <alignment/>
    </xf>
    <xf numFmtId="165" fontId="0" fillId="39" borderId="14" xfId="0" applyNumberFormat="1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166" fontId="2" fillId="39" borderId="19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9" borderId="16" xfId="0" applyFill="1" applyBorder="1" applyAlignment="1">
      <alignment vertical="center" wrapText="1"/>
    </xf>
    <xf numFmtId="9" fontId="0" fillId="39" borderId="14" xfId="0" applyNumberFormat="1" applyFill="1" applyBorder="1" applyAlignment="1">
      <alignment horizontal="center"/>
    </xf>
    <xf numFmtId="166" fontId="2" fillId="39" borderId="15" xfId="0" applyNumberFormat="1" applyFont="1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2" xfId="0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39" borderId="13" xfId="0" applyFill="1" applyBorder="1" applyAlignment="1">
      <alignment wrapText="1"/>
    </xf>
    <xf numFmtId="0" fontId="4" fillId="39" borderId="10" xfId="0" applyFont="1" applyFill="1" applyBorder="1" applyAlignment="1">
      <alignment horizontal="center" wrapText="1"/>
    </xf>
    <xf numFmtId="165" fontId="0" fillId="39" borderId="11" xfId="0" applyNumberFormat="1" applyFill="1" applyBorder="1" applyAlignment="1">
      <alignment/>
    </xf>
    <xf numFmtId="165" fontId="0" fillId="39" borderId="11" xfId="0" applyNumberForma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10" xfId="0" applyFill="1" applyBorder="1" applyAlignment="1">
      <alignment horizontal="center" wrapText="1"/>
    </xf>
    <xf numFmtId="0" fontId="0" fillId="39" borderId="10" xfId="0" applyFill="1" applyBorder="1" applyAlignment="1">
      <alignment horizontal="left" wrapText="1"/>
    </xf>
    <xf numFmtId="165" fontId="0" fillId="39" borderId="10" xfId="0" applyNumberFormat="1" applyFill="1" applyBorder="1" applyAlignment="1">
      <alignment horizontal="center" wrapText="1"/>
    </xf>
    <xf numFmtId="166" fontId="2" fillId="39" borderId="12" xfId="0" applyNumberFormat="1" applyFont="1" applyFill="1" applyBorder="1" applyAlignment="1">
      <alignment horizontal="center" wrapText="1"/>
    </xf>
    <xf numFmtId="0" fontId="0" fillId="39" borderId="13" xfId="0" applyFill="1" applyBorder="1" applyAlignment="1">
      <alignment vertical="center"/>
    </xf>
    <xf numFmtId="0" fontId="0" fillId="39" borderId="1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40" borderId="11" xfId="0" applyFill="1" applyBorder="1" applyAlignment="1">
      <alignment vertical="center" wrapText="1"/>
    </xf>
    <xf numFmtId="0" fontId="0" fillId="40" borderId="10" xfId="0" applyFill="1" applyBorder="1" applyAlignment="1">
      <alignment horizontal="center"/>
    </xf>
    <xf numFmtId="0" fontId="0" fillId="40" borderId="10" xfId="0" applyFont="1" applyFill="1" applyBorder="1" applyAlignment="1">
      <alignment horizontal="left"/>
    </xf>
    <xf numFmtId="9" fontId="0" fillId="40" borderId="10" xfId="0" applyNumberFormat="1" applyFill="1" applyBorder="1" applyAlignment="1">
      <alignment horizontal="center"/>
    </xf>
    <xf numFmtId="167" fontId="0" fillId="40" borderId="10" xfId="0" applyNumberFormat="1" applyFill="1" applyBorder="1" applyAlignment="1">
      <alignment horizontal="center"/>
    </xf>
    <xf numFmtId="165" fontId="0" fillId="40" borderId="10" xfId="0" applyNumberFormat="1" applyFill="1" applyBorder="1" applyAlignment="1">
      <alignment horizontal="center"/>
    </xf>
    <xf numFmtId="166" fontId="2" fillId="40" borderId="12" xfId="0" applyNumberFormat="1" applyFont="1" applyFill="1" applyBorder="1" applyAlignment="1">
      <alignment horizontal="center"/>
    </xf>
    <xf numFmtId="0" fontId="0" fillId="40" borderId="11" xfId="0" applyFill="1" applyBorder="1" applyAlignment="1">
      <alignment wrapText="1"/>
    </xf>
    <xf numFmtId="0" fontId="0" fillId="40" borderId="10" xfId="0" applyFill="1" applyBorder="1" applyAlignment="1">
      <alignment/>
    </xf>
    <xf numFmtId="165" fontId="0" fillId="40" borderId="10" xfId="0" applyNumberFormat="1" applyFill="1" applyBorder="1" applyAlignment="1">
      <alignment/>
    </xf>
    <xf numFmtId="0" fontId="0" fillId="40" borderId="10" xfId="0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7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37" borderId="0" xfId="0" applyFont="1" applyFill="1" applyBorder="1" applyAlignment="1">
      <alignment horizontal="center" vertical="center" textRotation="90" wrapText="1"/>
    </xf>
    <xf numFmtId="166" fontId="6" fillId="36" borderId="10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65" fontId="0" fillId="35" borderId="10" xfId="0" applyNumberFormat="1" applyFill="1" applyBorder="1" applyAlignment="1">
      <alignment/>
    </xf>
    <xf numFmtId="166" fontId="2" fillId="35" borderId="11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8" fillId="37" borderId="0" xfId="0" applyFont="1" applyFill="1" applyBorder="1" applyAlignment="1">
      <alignment horizontal="center" vertical="top"/>
    </xf>
    <xf numFmtId="0" fontId="0" fillId="41" borderId="11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165" fontId="0" fillId="41" borderId="11" xfId="0" applyNumberFormat="1" applyFill="1" applyBorder="1" applyAlignment="1">
      <alignment/>
    </xf>
    <xf numFmtId="0" fontId="0" fillId="41" borderId="15" xfId="0" applyFill="1" applyBorder="1" applyAlignment="1">
      <alignment horizontal="center"/>
    </xf>
    <xf numFmtId="165" fontId="0" fillId="41" borderId="14" xfId="0" applyNumberFormat="1" applyFill="1" applyBorder="1" applyAlignment="1">
      <alignment/>
    </xf>
    <xf numFmtId="0" fontId="0" fillId="41" borderId="18" xfId="0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9" fontId="0" fillId="33" borderId="10" xfId="0" applyNumberFormat="1" applyFill="1" applyBorder="1" applyAlignment="1">
      <alignment horizontal="center" wrapText="1"/>
    </xf>
    <xf numFmtId="165" fontId="0" fillId="33" borderId="10" xfId="0" applyNumberForma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center" wrapText="1"/>
    </xf>
    <xf numFmtId="165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5" fontId="0" fillId="34" borderId="14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9" fontId="0" fillId="34" borderId="14" xfId="0" applyNumberFormat="1" applyFill="1" applyBorder="1" applyAlignment="1">
      <alignment horizontal="center"/>
    </xf>
    <xf numFmtId="6" fontId="0" fillId="34" borderId="14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9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5" fontId="0" fillId="34" borderId="10" xfId="0" applyNumberFormat="1" applyFill="1" applyBorder="1" applyAlignment="1">
      <alignment/>
    </xf>
    <xf numFmtId="17" fontId="0" fillId="34" borderId="10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166" fontId="2" fillId="34" borderId="10" xfId="0" applyNumberFormat="1" applyFont="1" applyFill="1" applyBorder="1" applyAlignment="1">
      <alignment horizontal="center"/>
    </xf>
    <xf numFmtId="14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 horizontal="center"/>
    </xf>
    <xf numFmtId="0" fontId="0" fillId="42" borderId="13" xfId="0" applyFill="1" applyBorder="1" applyAlignment="1">
      <alignment/>
    </xf>
    <xf numFmtId="0" fontId="0" fillId="42" borderId="10" xfId="0" applyFill="1" applyBorder="1" applyAlignment="1">
      <alignment horizontal="center"/>
    </xf>
    <xf numFmtId="9" fontId="0" fillId="42" borderId="14" xfId="0" applyNumberFormat="1" applyFill="1" applyBorder="1" applyAlignment="1">
      <alignment horizontal="center" wrapText="1"/>
    </xf>
    <xf numFmtId="14" fontId="0" fillId="42" borderId="10" xfId="0" applyNumberFormat="1" applyFill="1" applyBorder="1" applyAlignment="1">
      <alignment horizontal="center"/>
    </xf>
    <xf numFmtId="165" fontId="0" fillId="42" borderId="10" xfId="0" applyNumberFormat="1" applyFill="1" applyBorder="1" applyAlignment="1">
      <alignment/>
    </xf>
    <xf numFmtId="165" fontId="0" fillId="42" borderId="10" xfId="0" applyNumberFormat="1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166" fontId="2" fillId="42" borderId="10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left"/>
    </xf>
    <xf numFmtId="0" fontId="3" fillId="37" borderId="0" xfId="0" applyFont="1" applyFill="1" applyAlignment="1">
      <alignment horizontal="left"/>
    </xf>
    <xf numFmtId="0" fontId="6" fillId="37" borderId="0" xfId="0" applyFont="1" applyFill="1" applyBorder="1" applyAlignment="1">
      <alignment horizontal="center" vertical="center" textRotation="90"/>
    </xf>
    <xf numFmtId="0" fontId="0" fillId="37" borderId="0" xfId="0" applyFill="1" applyAlignment="1">
      <alignment horizontal="center"/>
    </xf>
    <xf numFmtId="165" fontId="0" fillId="35" borderId="1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3" borderId="13" xfId="0" applyFill="1" applyBorder="1" applyAlignment="1">
      <alignment vertical="center" wrapText="1"/>
    </xf>
    <xf numFmtId="0" fontId="6" fillId="36" borderId="13" xfId="0" applyFont="1" applyFill="1" applyBorder="1" applyAlignment="1">
      <alignment horizontal="center" vertical="center"/>
    </xf>
    <xf numFmtId="165" fontId="0" fillId="35" borderId="14" xfId="0" applyNumberFormat="1" applyFill="1" applyBorder="1" applyAlignment="1">
      <alignment horizontal="center"/>
    </xf>
    <xf numFmtId="9" fontId="0" fillId="35" borderId="14" xfId="0" applyNumberFormat="1" applyFill="1" applyBorder="1" applyAlignment="1">
      <alignment horizontal="center"/>
    </xf>
    <xf numFmtId="0" fontId="0" fillId="35" borderId="13" xfId="0" applyFill="1" applyBorder="1" applyAlignment="1">
      <alignment vertical="center" wrapText="1"/>
    </xf>
    <xf numFmtId="0" fontId="3" fillId="37" borderId="10" xfId="0" applyFont="1" applyFill="1" applyBorder="1" applyAlignment="1">
      <alignment horizontal="center" vertical="center" textRotation="90"/>
    </xf>
    <xf numFmtId="0" fontId="0" fillId="35" borderId="20" xfId="0" applyFill="1" applyBorder="1" applyAlignment="1">
      <alignment/>
    </xf>
    <xf numFmtId="14" fontId="0" fillId="35" borderId="14" xfId="0" applyNumberFormat="1" applyFill="1" applyBorder="1" applyAlignment="1">
      <alignment horizontal="center"/>
    </xf>
    <xf numFmtId="165" fontId="0" fillId="35" borderId="14" xfId="0" applyNumberFormat="1" applyFill="1" applyBorder="1" applyAlignment="1">
      <alignment/>
    </xf>
    <xf numFmtId="166" fontId="2" fillId="35" borderId="10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35" borderId="16" xfId="0" applyFill="1" applyBorder="1" applyAlignment="1">
      <alignment/>
    </xf>
    <xf numFmtId="0" fontId="0" fillId="41" borderId="20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3" xfId="0" applyFill="1" applyBorder="1" applyAlignment="1">
      <alignment/>
    </xf>
    <xf numFmtId="0" fontId="0" fillId="42" borderId="10" xfId="0" applyFill="1" applyBorder="1" applyAlignment="1">
      <alignment vertical="center"/>
    </xf>
    <xf numFmtId="0" fontId="0" fillId="37" borderId="10" xfId="0" applyFill="1" applyBorder="1" applyAlignment="1">
      <alignment/>
    </xf>
    <xf numFmtId="0" fontId="0" fillId="0" borderId="13" xfId="0" applyBorder="1" applyAlignment="1">
      <alignment/>
    </xf>
    <xf numFmtId="0" fontId="8" fillId="37" borderId="13" xfId="0" applyFont="1" applyFill="1" applyBorder="1" applyAlignment="1">
      <alignment horizontal="center" vertical="top"/>
    </xf>
    <xf numFmtId="0" fontId="0" fillId="33" borderId="13" xfId="0" applyFill="1" applyBorder="1" applyAlignment="1">
      <alignment horizontal="left" wrapText="1"/>
    </xf>
    <xf numFmtId="0" fontId="0" fillId="34" borderId="13" xfId="0" applyFill="1" applyBorder="1" applyAlignment="1">
      <alignment horizontal="left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/>
    </xf>
    <xf numFmtId="167" fontId="7" fillId="36" borderId="10" xfId="0" applyNumberFormat="1" applyFont="1" applyFill="1" applyBorder="1" applyAlignment="1">
      <alignment horizontal="center" vertical="center" wrapText="1" shrinkToFit="1"/>
    </xf>
    <xf numFmtId="167" fontId="0" fillId="37" borderId="0" xfId="0" applyNumberFormat="1" applyFill="1" applyAlignment="1">
      <alignment/>
    </xf>
    <xf numFmtId="167" fontId="0" fillId="36" borderId="10" xfId="0" applyNumberFormat="1" applyFill="1" applyBorder="1" applyAlignment="1">
      <alignment horizontal="center"/>
    </xf>
    <xf numFmtId="167" fontId="0" fillId="36" borderId="11" xfId="0" applyNumberFormat="1" applyFill="1" applyBorder="1" applyAlignment="1">
      <alignment horizontal="center"/>
    </xf>
    <xf numFmtId="167" fontId="0" fillId="38" borderId="10" xfId="0" applyNumberFormat="1" applyFill="1" applyBorder="1" applyAlignment="1">
      <alignment horizontal="center"/>
    </xf>
    <xf numFmtId="167" fontId="0" fillId="39" borderId="10" xfId="0" applyNumberFormat="1" applyFill="1" applyBorder="1" applyAlignment="1">
      <alignment horizontal="center"/>
    </xf>
    <xf numFmtId="167" fontId="0" fillId="39" borderId="14" xfId="0" applyNumberFormat="1" applyFill="1" applyBorder="1" applyAlignment="1">
      <alignment horizontal="center"/>
    </xf>
    <xf numFmtId="167" fontId="0" fillId="39" borderId="11" xfId="0" applyNumberFormat="1" applyFill="1" applyBorder="1" applyAlignment="1">
      <alignment horizontal="center"/>
    </xf>
    <xf numFmtId="167" fontId="0" fillId="39" borderId="10" xfId="0" applyNumberFormat="1" applyFill="1" applyBorder="1" applyAlignment="1">
      <alignment horizontal="center" wrapText="1"/>
    </xf>
    <xf numFmtId="49" fontId="0" fillId="34" borderId="11" xfId="0" applyNumberFormat="1" applyFill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14" fontId="0" fillId="41" borderId="11" xfId="0" applyNumberFormat="1" applyFill="1" applyBorder="1" applyAlignment="1">
      <alignment horizontal="center"/>
    </xf>
    <xf numFmtId="167" fontId="0" fillId="35" borderId="11" xfId="0" applyNumberFormat="1" applyFill="1" applyBorder="1" applyAlignment="1">
      <alignment horizontal="center"/>
    </xf>
    <xf numFmtId="167" fontId="0" fillId="35" borderId="14" xfId="0" applyNumberFormat="1" applyFill="1" applyBorder="1" applyAlignment="1">
      <alignment horizontal="center"/>
    </xf>
    <xf numFmtId="167" fontId="0" fillId="34" borderId="11" xfId="0" applyNumberFormat="1" applyFill="1" applyBorder="1" applyAlignment="1">
      <alignment horizontal="center"/>
    </xf>
    <xf numFmtId="167" fontId="0" fillId="34" borderId="14" xfId="0" applyNumberFormat="1" applyFill="1" applyBorder="1" applyAlignment="1">
      <alignment horizontal="center"/>
    </xf>
    <xf numFmtId="167" fontId="0" fillId="36" borderId="16" xfId="0" applyNumberFormat="1" applyFill="1" applyBorder="1" applyAlignment="1">
      <alignment horizontal="center"/>
    </xf>
    <xf numFmtId="0" fontId="6" fillId="36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36" borderId="14" xfId="0" applyNumberFormat="1" applyFill="1" applyBorder="1" applyAlignment="1">
      <alignment horizontal="center" vertical="center" wrapText="1"/>
    </xf>
    <xf numFmtId="166" fontId="0" fillId="36" borderId="14" xfId="0" applyNumberFormat="1" applyFill="1" applyBorder="1" applyAlignment="1">
      <alignment horizontal="center" vertical="center" wrapText="1"/>
    </xf>
    <xf numFmtId="164" fontId="0" fillId="36" borderId="10" xfId="0" applyNumberFormat="1" applyFill="1" applyBorder="1" applyAlignment="1">
      <alignment horizontal="center" vertical="center" wrapText="1"/>
    </xf>
    <xf numFmtId="164" fontId="0" fillId="37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43" borderId="10" xfId="0" applyNumberForma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5" fontId="0" fillId="37" borderId="10" xfId="0" applyNumberFormat="1" applyFill="1" applyBorder="1" applyAlignment="1">
      <alignment horizontal="center" vertical="center" wrapText="1"/>
    </xf>
    <xf numFmtId="168" fontId="0" fillId="37" borderId="10" xfId="0" applyNumberFormat="1" applyFill="1" applyBorder="1" applyAlignment="1">
      <alignment horizontal="center" vertical="center" wrapText="1"/>
    </xf>
    <xf numFmtId="9" fontId="0" fillId="37" borderId="10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168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6" fontId="0" fillId="33" borderId="10" xfId="0" applyNumberForma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166" fontId="0" fillId="37" borderId="10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43" borderId="27" xfId="0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43" borderId="26" xfId="0" applyFill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66" fontId="2" fillId="0" borderId="18" xfId="0" applyNumberFormat="1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9" fontId="0" fillId="43" borderId="10" xfId="0" applyNumberFormat="1" applyFill="1" applyBorder="1" applyAlignment="1">
      <alignment horizontal="center" vertical="center" wrapText="1"/>
    </xf>
    <xf numFmtId="165" fontId="0" fillId="43" borderId="10" xfId="0" applyNumberFormat="1" applyFill="1" applyBorder="1" applyAlignment="1">
      <alignment horizontal="center" vertical="center" wrapText="1"/>
    </xf>
    <xf numFmtId="168" fontId="0" fillId="43" borderId="10" xfId="0" applyNumberFormat="1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164" fontId="0" fillId="0" borderId="10" xfId="0" applyNumberFormat="1" applyFill="1" applyBorder="1" applyAlignment="1">
      <alignment horizontal="left" vertical="center" wrapText="1"/>
    </xf>
    <xf numFmtId="164" fontId="0" fillId="43" borderId="10" xfId="0" applyNumberFormat="1" applyFill="1" applyBorder="1" applyAlignment="1">
      <alignment horizontal="left" vertical="center" wrapText="1"/>
    </xf>
    <xf numFmtId="164" fontId="0" fillId="33" borderId="10" xfId="0" applyNumberFormat="1" applyFill="1" applyBorder="1" applyAlignment="1">
      <alignment horizontal="left" vertical="center" wrapText="1"/>
    </xf>
    <xf numFmtId="164" fontId="0" fillId="37" borderId="10" xfId="0" applyNumberFormat="1" applyFill="1" applyBorder="1" applyAlignment="1">
      <alignment horizontal="left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left" vertical="center" wrapText="1"/>
    </xf>
    <xf numFmtId="164" fontId="0" fillId="33" borderId="11" xfId="0" applyNumberFormat="1" applyFill="1" applyBorder="1" applyAlignment="1">
      <alignment horizontal="left" vertical="center" wrapText="1"/>
    </xf>
    <xf numFmtId="16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36" borderId="10" xfId="0" applyFont="1" applyFill="1" applyBorder="1" applyAlignment="1">
      <alignment vertical="center" wrapText="1"/>
    </xf>
    <xf numFmtId="169" fontId="6" fillId="44" borderId="10" xfId="0" applyNumberFormat="1" applyFont="1" applyFill="1" applyBorder="1" applyAlignment="1">
      <alignment horizontal="center" vertical="center" wrapText="1"/>
    </xf>
    <xf numFmtId="169" fontId="51" fillId="0" borderId="0" xfId="52" applyNumberFormat="1" applyFont="1" applyFill="1" applyBorder="1" applyAlignment="1" applyProtection="1">
      <alignment horizontal="center" vertical="center" wrapText="1"/>
      <protection/>
    </xf>
    <xf numFmtId="164" fontId="8" fillId="45" borderId="30" xfId="0" applyNumberFormat="1" applyFont="1" applyFill="1" applyBorder="1" applyAlignment="1">
      <alignment horizontal="center" vertical="center" wrapText="1"/>
    </xf>
    <xf numFmtId="164" fontId="8" fillId="45" borderId="31" xfId="0" applyNumberFormat="1" applyFont="1" applyFill="1" applyBorder="1" applyAlignment="1">
      <alignment horizontal="center" vertical="center" wrapText="1"/>
    </xf>
    <xf numFmtId="164" fontId="8" fillId="45" borderId="32" xfId="0" applyNumberFormat="1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9" fillId="45" borderId="12" xfId="0" applyFont="1" applyFill="1" applyBorder="1" applyAlignment="1">
      <alignment horizontal="center" vertical="center" wrapText="1"/>
    </xf>
    <xf numFmtId="0" fontId="9" fillId="45" borderId="33" xfId="0" applyFont="1" applyFill="1" applyBorder="1" applyAlignment="1">
      <alignment horizontal="center" vertical="center" wrapText="1"/>
    </xf>
    <xf numFmtId="0" fontId="9" fillId="45" borderId="13" xfId="0" applyFont="1" applyFill="1" applyBorder="1" applyAlignment="1">
      <alignment horizontal="center" vertical="center" wrapText="1"/>
    </xf>
    <xf numFmtId="0" fontId="3" fillId="43" borderId="12" xfId="0" applyFont="1" applyFill="1" applyBorder="1" applyAlignment="1">
      <alignment horizontal="center" vertical="center" wrapText="1"/>
    </xf>
    <xf numFmtId="0" fontId="3" fillId="43" borderId="33" xfId="0" applyFont="1" applyFill="1" applyBorder="1" applyAlignment="1">
      <alignment horizontal="center" vertical="center" wrapText="1"/>
    </xf>
    <xf numFmtId="0" fontId="3" fillId="43" borderId="13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43" borderId="12" xfId="0" applyFont="1" applyFill="1" applyBorder="1" applyAlignment="1">
      <alignment horizontal="center" vertical="center" wrapText="1"/>
    </xf>
    <xf numFmtId="0" fontId="8" fillId="43" borderId="33" xfId="0" applyFont="1" applyFill="1" applyBorder="1" applyAlignment="1">
      <alignment horizontal="center" vertical="center" wrapText="1"/>
    </xf>
    <xf numFmtId="0" fontId="8" fillId="43" borderId="13" xfId="0" applyFont="1" applyFill="1" applyBorder="1" applyAlignment="1">
      <alignment horizontal="center" vertical="center" wrapText="1"/>
    </xf>
    <xf numFmtId="0" fontId="8" fillId="45" borderId="10" xfId="0" applyFont="1" applyFill="1" applyBorder="1" applyAlignment="1">
      <alignment horizontal="center" vertical="center" wrapText="1"/>
    </xf>
    <xf numFmtId="9" fontId="6" fillId="43" borderId="1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center" vertical="center" textRotation="90"/>
    </xf>
    <xf numFmtId="0" fontId="0" fillId="34" borderId="10" xfId="0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3" xfId="0" applyFill="1" applyBorder="1" applyAlignment="1">
      <alignment vertical="center" wrapText="1"/>
    </xf>
    <xf numFmtId="0" fontId="0" fillId="41" borderId="13" xfId="0" applyFill="1" applyBorder="1" applyAlignment="1">
      <alignment vertical="center" wrapText="1"/>
    </xf>
    <xf numFmtId="0" fontId="0" fillId="46" borderId="10" xfId="0" applyFill="1" applyBorder="1" applyAlignment="1">
      <alignment vertical="center" wrapText="1"/>
    </xf>
    <xf numFmtId="0" fontId="0" fillId="41" borderId="10" xfId="0" applyFill="1" applyBorder="1" applyAlignment="1">
      <alignment vertical="center" wrapText="1"/>
    </xf>
    <xf numFmtId="0" fontId="0" fillId="41" borderId="11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41" borderId="2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0" fontId="0" fillId="34" borderId="16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3" xfId="0" applyFill="1" applyBorder="1" applyAlignment="1">
      <alignment wrapText="1"/>
    </xf>
    <xf numFmtId="0" fontId="0" fillId="0" borderId="20" xfId="0" applyBorder="1" applyAlignment="1">
      <alignment/>
    </xf>
    <xf numFmtId="0" fontId="0" fillId="34" borderId="11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9" fontId="0" fillId="34" borderId="11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46" borderId="10" xfId="0" applyFill="1" applyBorder="1" applyAlignment="1">
      <alignment horizontal="center"/>
    </xf>
    <xf numFmtId="9" fontId="0" fillId="41" borderId="10" xfId="0" applyNumberFormat="1" applyFill="1" applyBorder="1" applyAlignment="1">
      <alignment horizontal="center"/>
    </xf>
    <xf numFmtId="9" fontId="0" fillId="46" borderId="10" xfId="0" applyNumberFormat="1" applyFill="1" applyBorder="1" applyAlignment="1">
      <alignment horizontal="center"/>
    </xf>
    <xf numFmtId="0" fontId="0" fillId="46" borderId="16" xfId="0" applyFill="1" applyBorder="1" applyAlignment="1">
      <alignment/>
    </xf>
    <xf numFmtId="0" fontId="0" fillId="46" borderId="20" xfId="0" applyFill="1" applyBorder="1" applyAlignment="1">
      <alignment/>
    </xf>
    <xf numFmtId="0" fontId="0" fillId="46" borderId="16" xfId="0" applyFill="1" applyBorder="1" applyAlignment="1">
      <alignment horizontal="center"/>
    </xf>
    <xf numFmtId="0" fontId="0" fillId="46" borderId="20" xfId="0" applyFill="1" applyBorder="1" applyAlignment="1">
      <alignment horizontal="center"/>
    </xf>
    <xf numFmtId="167" fontId="0" fillId="34" borderId="11" xfId="0" applyNumberFormat="1" applyFill="1" applyBorder="1" applyAlignment="1">
      <alignment horizontal="center"/>
    </xf>
    <xf numFmtId="167" fontId="0" fillId="34" borderId="14" xfId="0" applyNumberFormat="1" applyFill="1" applyBorder="1" applyAlignment="1">
      <alignment horizontal="center"/>
    </xf>
    <xf numFmtId="165" fontId="0" fillId="34" borderId="11" xfId="0" applyNumberFormat="1" applyFill="1" applyBorder="1" applyAlignment="1">
      <alignment/>
    </xf>
    <xf numFmtId="165" fontId="0" fillId="34" borderId="14" xfId="0" applyNumberFormat="1" applyFill="1" applyBorder="1" applyAlignment="1">
      <alignment/>
    </xf>
    <xf numFmtId="49" fontId="0" fillId="34" borderId="11" xfId="0" applyNumberFormat="1" applyFill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165" fontId="0" fillId="34" borderId="11" xfId="0" applyNumberFormat="1" applyFill="1" applyBorder="1" applyAlignment="1">
      <alignment horizontal="center"/>
    </xf>
    <xf numFmtId="165" fontId="0" fillId="34" borderId="14" xfId="0" applyNumberFormat="1" applyFill="1" applyBorder="1" applyAlignment="1">
      <alignment horizontal="center"/>
    </xf>
    <xf numFmtId="14" fontId="0" fillId="46" borderId="10" xfId="0" applyNumberFormat="1" applyFill="1" applyBorder="1" applyAlignment="1">
      <alignment horizontal="center"/>
    </xf>
    <xf numFmtId="14" fontId="0" fillId="46" borderId="11" xfId="0" applyNumberFormat="1" applyFill="1" applyBorder="1" applyAlignment="1">
      <alignment horizontal="center"/>
    </xf>
    <xf numFmtId="14" fontId="0" fillId="46" borderId="14" xfId="0" applyNumberFormat="1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165" fontId="0" fillId="46" borderId="10" xfId="0" applyNumberFormat="1" applyFill="1" applyBorder="1" applyAlignment="1">
      <alignment/>
    </xf>
    <xf numFmtId="165" fontId="0" fillId="46" borderId="10" xfId="0" applyNumberFormat="1" applyFill="1" applyBorder="1" applyAlignment="1">
      <alignment horizontal="center"/>
    </xf>
    <xf numFmtId="0" fontId="0" fillId="46" borderId="12" xfId="0" applyFill="1" applyBorder="1" applyAlignment="1">
      <alignment horizontal="center"/>
    </xf>
    <xf numFmtId="166" fontId="2" fillId="34" borderId="11" xfId="0" applyNumberFormat="1" applyFont="1" applyFill="1" applyBorder="1" applyAlignment="1">
      <alignment horizontal="center"/>
    </xf>
    <xf numFmtId="166" fontId="2" fillId="34" borderId="14" xfId="0" applyNumberFormat="1" applyFont="1" applyFill="1" applyBorder="1" applyAlignment="1">
      <alignment horizontal="center"/>
    </xf>
    <xf numFmtId="165" fontId="0" fillId="41" borderId="10" xfId="0" applyNumberFormat="1" applyFill="1" applyBorder="1" applyAlignment="1">
      <alignment/>
    </xf>
    <xf numFmtId="165" fontId="0" fillId="41" borderId="10" xfId="0" applyNumberFormat="1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166" fontId="2" fillId="46" borderId="11" xfId="0" applyNumberFormat="1" applyFont="1" applyFill="1" applyBorder="1" applyAlignment="1">
      <alignment horizontal="center"/>
    </xf>
    <xf numFmtId="166" fontId="2" fillId="46" borderId="14" xfId="0" applyNumberFormat="1" applyFont="1" applyFill="1" applyBorder="1" applyAlignment="1">
      <alignment horizontal="center"/>
    </xf>
    <xf numFmtId="166" fontId="2" fillId="41" borderId="11" xfId="0" applyNumberFormat="1" applyFont="1" applyFill="1" applyBorder="1" applyAlignment="1">
      <alignment horizontal="center"/>
    </xf>
    <xf numFmtId="166" fontId="2" fillId="41" borderId="14" xfId="0" applyNumberFormat="1" applyFont="1" applyFill="1" applyBorder="1" applyAlignment="1">
      <alignment horizontal="center"/>
    </xf>
    <xf numFmtId="166" fontId="2" fillId="35" borderId="11" xfId="0" applyNumberFormat="1" applyFont="1" applyFill="1" applyBorder="1" applyAlignment="1">
      <alignment horizontal="center"/>
    </xf>
    <xf numFmtId="166" fontId="2" fillId="35" borderId="14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165" fontId="0" fillId="41" borderId="11" xfId="0" applyNumberFormat="1" applyFill="1" applyBorder="1" applyAlignment="1">
      <alignment horizontal="center"/>
    </xf>
    <xf numFmtId="165" fontId="0" fillId="41" borderId="14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9" fontId="0" fillId="35" borderId="10" xfId="0" applyNumberFormat="1" applyFill="1" applyBorder="1" applyAlignment="1">
      <alignment horizontal="center"/>
    </xf>
    <xf numFmtId="9" fontId="0" fillId="41" borderId="11" xfId="0" applyNumberFormat="1" applyFill="1" applyBorder="1" applyAlignment="1">
      <alignment horizontal="center"/>
    </xf>
    <xf numFmtId="9" fontId="0" fillId="41" borderId="14" xfId="0" applyNumberFormat="1" applyFill="1" applyBorder="1" applyAlignment="1">
      <alignment horizontal="center"/>
    </xf>
    <xf numFmtId="167" fontId="0" fillId="41" borderId="11" xfId="0" applyNumberFormat="1" applyFill="1" applyBorder="1" applyAlignment="1">
      <alignment horizontal="center"/>
    </xf>
    <xf numFmtId="167" fontId="0" fillId="41" borderId="14" xfId="0" applyNumberFormat="1" applyFill="1" applyBorder="1" applyAlignment="1">
      <alignment horizontal="center"/>
    </xf>
    <xf numFmtId="165" fontId="0" fillId="35" borderId="11" xfId="0" applyNumberFormat="1" applyFill="1" applyBorder="1" applyAlignment="1">
      <alignment horizontal="center"/>
    </xf>
    <xf numFmtId="165" fontId="0" fillId="35" borderId="14" xfId="0" applyNumberFormat="1" applyFill="1" applyBorder="1" applyAlignment="1">
      <alignment horizontal="center"/>
    </xf>
    <xf numFmtId="165" fontId="0" fillId="35" borderId="10" xfId="0" applyNumberFormat="1" applyFill="1" applyBorder="1" applyAlignment="1">
      <alignment/>
    </xf>
    <xf numFmtId="9" fontId="0" fillId="35" borderId="11" xfId="0" applyNumberFormat="1" applyFill="1" applyBorder="1" applyAlignment="1">
      <alignment horizontal="center"/>
    </xf>
    <xf numFmtId="9" fontId="0" fillId="35" borderId="14" xfId="0" applyNumberFormat="1" applyFill="1" applyBorder="1" applyAlignment="1">
      <alignment horizontal="center"/>
    </xf>
    <xf numFmtId="165" fontId="0" fillId="35" borderId="10" xfId="0" applyNumberFormat="1" applyFill="1" applyBorder="1" applyAlignment="1">
      <alignment horizontal="center"/>
    </xf>
    <xf numFmtId="167" fontId="0" fillId="35" borderId="11" xfId="0" applyNumberFormat="1" applyFill="1" applyBorder="1" applyAlignment="1">
      <alignment horizontal="center"/>
    </xf>
    <xf numFmtId="167" fontId="0" fillId="35" borderId="14" xfId="0" applyNumberFormat="1" applyFill="1" applyBorder="1" applyAlignment="1">
      <alignment horizontal="center"/>
    </xf>
    <xf numFmtId="165" fontId="0" fillId="41" borderId="11" xfId="0" applyNumberFormat="1" applyFill="1" applyBorder="1" applyAlignment="1">
      <alignment horizontal="center" wrapText="1"/>
    </xf>
    <xf numFmtId="165" fontId="0" fillId="41" borderId="14" xfId="0" applyNumberFormat="1" applyFill="1" applyBorder="1" applyAlignment="1">
      <alignment horizontal="center" wrapText="1"/>
    </xf>
    <xf numFmtId="167" fontId="0" fillId="41" borderId="10" xfId="0" applyNumberFormat="1" applyFill="1" applyBorder="1" applyAlignment="1">
      <alignment horizont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vertical="center" wrapText="1"/>
    </xf>
    <xf numFmtId="0" fontId="0" fillId="35" borderId="16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3" xfId="0" applyFill="1" applyBorder="1" applyAlignment="1">
      <alignment vertical="top" wrapText="1"/>
    </xf>
    <xf numFmtId="0" fontId="0" fillId="35" borderId="16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1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9" fillId="37" borderId="11" xfId="0" applyFont="1" applyFill="1" applyBorder="1" applyAlignment="1">
      <alignment horizontal="center" vertical="center" textRotation="90" wrapText="1"/>
    </xf>
    <xf numFmtId="0" fontId="9" fillId="37" borderId="35" xfId="0" applyFont="1" applyFill="1" applyBorder="1" applyAlignment="1">
      <alignment horizontal="center" vertical="center" textRotation="90" wrapText="1"/>
    </xf>
    <xf numFmtId="0" fontId="9" fillId="37" borderId="14" xfId="0" applyFont="1" applyFill="1" applyBorder="1" applyAlignment="1">
      <alignment horizontal="center" vertical="center" textRotation="90" wrapText="1"/>
    </xf>
    <xf numFmtId="0" fontId="3" fillId="37" borderId="10" xfId="0" applyFont="1" applyFill="1" applyBorder="1" applyAlignment="1">
      <alignment horizontal="center" vertical="center" textRotation="90"/>
    </xf>
    <xf numFmtId="0" fontId="8" fillId="37" borderId="11" xfId="0" applyFont="1" applyFill="1" applyBorder="1" applyAlignment="1">
      <alignment horizontal="center" vertical="center" textRotation="90"/>
    </xf>
    <xf numFmtId="0" fontId="8" fillId="37" borderId="35" xfId="0" applyFont="1" applyFill="1" applyBorder="1" applyAlignment="1">
      <alignment horizontal="center" vertical="center" textRotation="90"/>
    </xf>
    <xf numFmtId="0" fontId="8" fillId="37" borderId="14" xfId="0" applyFont="1" applyFill="1" applyBorder="1" applyAlignment="1">
      <alignment horizontal="center" vertical="center" textRotation="90"/>
    </xf>
    <xf numFmtId="164" fontId="8" fillId="37" borderId="35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d.ca.gov/fa/amc/docs/FMTW_NOFA2.pdf" TargetMode="External" /><Relationship Id="rId2" Type="http://schemas.openxmlformats.org/officeDocument/2006/relationships/hyperlink" Target="http://www.hcd.ca.gov/fa/amc/docs/FMTW_NOFA2.pdf" TargetMode="External" /><Relationship Id="rId3" Type="http://schemas.openxmlformats.org/officeDocument/2006/relationships/hyperlink" Target="http://www.hcd.ca.gov/fa/amc/docs/FMTW_NOFA2.pdf" TargetMode="External" /><Relationship Id="rId4" Type="http://schemas.openxmlformats.org/officeDocument/2006/relationships/hyperlink" Target="http://www.hcd.ca.gov/fa/amc/docs/FMTW_NOFA2.pdf" TargetMode="External" /><Relationship Id="rId5" Type="http://schemas.openxmlformats.org/officeDocument/2006/relationships/hyperlink" Target="http://www.hcd.ca.gov/fa/amc/docs/FMTW_NOFA2.pdf" TargetMode="External" /><Relationship Id="rId6" Type="http://schemas.openxmlformats.org/officeDocument/2006/relationships/hyperlink" Target="http://www.hcd.ca.gov/fa/amc/docs/FMTW_NOFA.pdf" TargetMode="External" /><Relationship Id="rId7" Type="http://schemas.openxmlformats.org/officeDocument/2006/relationships/hyperlink" Target="http://www.hcd.ca.gov/fa/amc/docs/FMTW_NOFA.pdf" TargetMode="External" /><Relationship Id="rId8" Type="http://schemas.openxmlformats.org/officeDocument/2006/relationships/hyperlink" Target="http://www.hcd.ca.gov/fa/amc/docs/FMTW_NOFA.pdf" TargetMode="External" /><Relationship Id="rId9" Type="http://schemas.openxmlformats.org/officeDocument/2006/relationships/hyperlink" Target="http://www.hcd.ca.gov/fa/amc/docs/FMTW_NOFA.pdf" TargetMode="External" /><Relationship Id="rId10" Type="http://schemas.openxmlformats.org/officeDocument/2006/relationships/comments" Target="../comments1.xml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tabSelected="1" defaultGridColor="0" zoomScaleSheetLayoutView="65" zoomScalePageLayoutView="0" colorId="8" workbookViewId="0" topLeftCell="A1">
      <selection activeCell="A3" sqref="A3"/>
    </sheetView>
  </sheetViews>
  <sheetFormatPr defaultColWidth="9.140625" defaultRowHeight="12.75"/>
  <cols>
    <col min="1" max="1" width="37.140625" style="300" bestFit="1" customWidth="1"/>
    <col min="2" max="2" width="15.00390625" style="124" bestFit="1" customWidth="1"/>
    <col min="3" max="3" width="12.140625" style="299" bestFit="1" customWidth="1"/>
    <col min="4" max="16384" width="9.140625" style="3" customWidth="1"/>
  </cols>
  <sheetData>
    <row r="1" spans="1:3" ht="25.5">
      <c r="A1" s="303" t="s">
        <v>278</v>
      </c>
      <c r="B1" s="26" t="s">
        <v>277</v>
      </c>
      <c r="C1" s="304" t="s">
        <v>284</v>
      </c>
    </row>
    <row r="2" spans="1:3" s="236" customFormat="1" ht="12.75">
      <c r="A2" s="426" t="s">
        <v>21</v>
      </c>
      <c r="B2" s="301" t="s">
        <v>22</v>
      </c>
      <c r="C2" s="305">
        <v>36570</v>
      </c>
    </row>
    <row r="3" spans="1:3" s="302" customFormat="1" ht="12.75">
      <c r="A3" s="426" t="s">
        <v>280</v>
      </c>
      <c r="B3" s="301" t="s">
        <v>24</v>
      </c>
      <c r="C3" s="305">
        <v>36427</v>
      </c>
    </row>
    <row r="4" spans="1:3" ht="12.75">
      <c r="A4" s="426" t="s">
        <v>27</v>
      </c>
      <c r="B4" s="301" t="s">
        <v>28</v>
      </c>
      <c r="C4" s="305">
        <v>36570</v>
      </c>
    </row>
    <row r="5" spans="1:3" ht="12.75">
      <c r="A5" s="426" t="s">
        <v>281</v>
      </c>
      <c r="B5" s="301" t="s">
        <v>18</v>
      </c>
      <c r="C5" s="305">
        <v>36570</v>
      </c>
    </row>
    <row r="6" spans="1:3" ht="12.75">
      <c r="A6" s="426" t="s">
        <v>279</v>
      </c>
      <c r="B6" s="301" t="s">
        <v>11</v>
      </c>
      <c r="C6" s="305">
        <v>36427</v>
      </c>
    </row>
    <row r="7" spans="1:3" ht="12.75">
      <c r="A7" s="426" t="s">
        <v>12</v>
      </c>
      <c r="B7" s="301" t="s">
        <v>13</v>
      </c>
      <c r="C7" s="305">
        <v>36427</v>
      </c>
    </row>
    <row r="8" spans="1:3" ht="12.75">
      <c r="A8" s="426" t="s">
        <v>282</v>
      </c>
      <c r="B8" s="301" t="s">
        <v>26</v>
      </c>
      <c r="C8" s="305">
        <v>36570</v>
      </c>
    </row>
    <row r="9" spans="1:3" ht="12.75">
      <c r="A9" s="426" t="s">
        <v>8</v>
      </c>
      <c r="B9" s="301" t="s">
        <v>9</v>
      </c>
      <c r="C9" s="305">
        <v>36427</v>
      </c>
    </row>
    <row r="10" spans="1:3" ht="12.75">
      <c r="A10" s="426" t="s">
        <v>29</v>
      </c>
      <c r="B10" s="124" t="s">
        <v>283</v>
      </c>
      <c r="C10" s="305">
        <v>36570</v>
      </c>
    </row>
    <row r="11" spans="1:3" ht="12.75">
      <c r="A11" s="426" t="s">
        <v>15</v>
      </c>
      <c r="B11" s="301" t="s">
        <v>16</v>
      </c>
      <c r="C11" s="305">
        <v>36427</v>
      </c>
    </row>
    <row r="12" spans="1:3" ht="12.75">
      <c r="A12" s="427" t="s">
        <v>69</v>
      </c>
      <c r="B12" s="301" t="s">
        <v>7</v>
      </c>
      <c r="C12" s="305">
        <v>36427</v>
      </c>
    </row>
    <row r="32" ht="12.75"/>
  </sheetData>
  <sheetProtection password="CC26" sheet="1" objects="1" scenarios="1"/>
  <hyperlinks>
    <hyperlink ref="C4" r:id="rId1" display="http://www.hcd.ca.gov/fa/amc/docs/FMTW_NOFA2.pdf"/>
    <hyperlink ref="C2" r:id="rId2" display="http://www.hcd.ca.gov/fa/amc/docs/FMTW_NOFA2.pdf"/>
    <hyperlink ref="C5" r:id="rId3" display="http://www.hcd.ca.gov/fa/amc/docs/FMTW_NOFA2.pdf"/>
    <hyperlink ref="C8" r:id="rId4" display="http://www.hcd.ca.gov/fa/amc/docs/FMTW_NOFA2.pdf"/>
    <hyperlink ref="C10" r:id="rId5" display="http://www.hcd.ca.gov/fa/amc/docs/FMTW_NOFA2.pdf"/>
    <hyperlink ref="C3" r:id="rId6" display="http://www.hcd.ca.gov/fa/amc/docs/FMTW_NOFA.pdf"/>
    <hyperlink ref="C6:C7" r:id="rId7" display="http://www.hcd.ca.gov/fa/amc/docs/FMTW_NOFA.pdf"/>
    <hyperlink ref="C9" r:id="rId8" display="http://www.hcd.ca.gov/fa/amc/docs/FMTW_NOFA.pdf"/>
    <hyperlink ref="C11:C12" r:id="rId9" display="http://www.hcd.ca.gov/fa/amc/docs/FMTW_NOFA.pdf"/>
  </hyperlinks>
  <printOptions gridLines="1" horizontalCentered="1"/>
  <pageMargins left="0.25" right="0.25" top="0.65" bottom="0.4" header="0.25" footer="0.25"/>
  <pageSetup fitToHeight="1" fitToWidth="1" horizontalDpi="600" verticalDpi="600" orientation="portrait" scale="89" r:id="rId12"/>
  <headerFooter alignWithMargins="0">
    <oddHeader>&amp;C&amp;"Arial,Bold"&amp;11HCD MHP-HOMELESS YOUTH
PROJECT SPECIFIC REGULATIONS</oddHeader>
    <oddFooter>&amp;L&amp;"Arial,Italic"&amp;9Rev 5/26/11&amp;C&amp;9Page &amp;P of &amp;N</oddFooter>
  </headerFooter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showGridLines="0" zoomScale="65" zoomScaleNormal="65" zoomScaleSheetLayoutView="75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0" sqref="D30"/>
    </sheetView>
  </sheetViews>
  <sheetFormatPr defaultColWidth="9.140625" defaultRowHeight="12.75"/>
  <cols>
    <col min="1" max="1" width="4.00390625" style="267" customWidth="1"/>
    <col min="2" max="2" width="20.421875" style="257" customWidth="1"/>
    <col min="3" max="3" width="15.140625" style="257" customWidth="1"/>
    <col min="4" max="4" width="15.00390625" style="257" customWidth="1"/>
    <col min="5" max="5" width="8.57421875" style="257" customWidth="1"/>
    <col min="6" max="6" width="11.57421875" style="257" customWidth="1"/>
    <col min="7" max="8" width="9.57421875" style="282" customWidth="1"/>
    <col min="9" max="9" width="10.57421875" style="257" customWidth="1"/>
    <col min="10" max="10" width="9.7109375" style="257" bestFit="1" customWidth="1"/>
    <col min="11" max="11" width="13.421875" style="257" customWidth="1"/>
    <col min="12" max="12" width="10.00390625" style="257" customWidth="1"/>
    <col min="13" max="13" width="10.28125" style="257" customWidth="1"/>
    <col min="14" max="14" width="11.8515625" style="286" customWidth="1"/>
    <col min="15" max="15" width="9.140625" style="276" customWidth="1"/>
    <col min="16" max="18" width="9.140625" style="236" customWidth="1"/>
    <col min="19" max="19" width="9.140625" style="256" customWidth="1"/>
    <col min="20" max="16384" width="9.140625" style="257" customWidth="1"/>
  </cols>
  <sheetData>
    <row r="1" spans="1:19" s="250" customFormat="1" ht="24.75" customHeight="1" thickBot="1">
      <c r="A1" s="306" t="s">
        <v>177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8"/>
      <c r="O1" s="247"/>
      <c r="P1" s="248"/>
      <c r="Q1" s="248"/>
      <c r="R1" s="248"/>
      <c r="S1" s="249"/>
    </row>
    <row r="2" spans="1:19" s="250" customFormat="1" ht="49.5" customHeight="1">
      <c r="A2" s="237"/>
      <c r="B2" s="237" t="str">
        <f>'FAMILIES MOVING TO WORK PROJECT'!A1</f>
        <v>Families Moving to Work Project Name</v>
      </c>
      <c r="C2" s="237" t="str">
        <f>'FAMILIES MOVING TO WORK PROJECT'!B1</f>
        <v>HCD
Contract #</v>
      </c>
      <c r="D2" s="237" t="e">
        <f>'FAMILIES MOVING TO WORK PROJECT'!#REF!</f>
        <v>#REF!</v>
      </c>
      <c r="E2" s="237" t="e">
        <f>'FAMILIES MOVING TO WORK PROJECT'!#REF!</f>
        <v>#REF!</v>
      </c>
      <c r="F2" s="237" t="e">
        <f>'FAMILIES MOVING TO WORK PROJECT'!#REF!</f>
        <v>#REF!</v>
      </c>
      <c r="G2" s="237" t="e">
        <f>'FAMILIES MOVING TO WORK PROJECT'!#REF!</f>
        <v>#REF!</v>
      </c>
      <c r="H2" s="237" t="e">
        <f>'FAMILIES MOVING TO WORK PROJECT'!#REF!</f>
        <v>#REF!</v>
      </c>
      <c r="I2" s="237" t="e">
        <f>'FAMILIES MOVING TO WORK PROJECT'!#REF!</f>
        <v>#REF!</v>
      </c>
      <c r="J2" s="237" t="e">
        <f>'FAMILIES MOVING TO WORK PROJECT'!#REF!</f>
        <v>#REF!</v>
      </c>
      <c r="K2" s="237" t="e">
        <f>'FAMILIES MOVING TO WORK PROJECT'!#REF!</f>
        <v>#REF!</v>
      </c>
      <c r="L2" s="237" t="e">
        <f>'FAMILIES MOVING TO WORK PROJECT'!#REF!</f>
        <v>#REF!</v>
      </c>
      <c r="M2" s="237" t="e">
        <f>'FAMILIES MOVING TO WORK PROJECT'!#REF!</f>
        <v>#REF!</v>
      </c>
      <c r="N2" s="238" t="e">
        <f>'FAMILIES MOVING TO WORK PROJECT'!#REF!</f>
        <v>#REF!</v>
      </c>
      <c r="O2" s="251"/>
      <c r="P2" s="251"/>
      <c r="Q2" s="251"/>
      <c r="R2" s="251"/>
      <c r="S2" s="252"/>
    </row>
    <row r="3" spans="1:15" ht="24.75" customHeight="1">
      <c r="A3" s="241" t="e">
        <f>'FAMILIES MOVING TO WORK PROJECT'!#REF!</f>
        <v>#REF!</v>
      </c>
      <c r="B3" s="292" t="e">
        <f>'FAMILIES MOVING TO WORK PROJECT'!#REF!</f>
        <v>#REF!</v>
      </c>
      <c r="C3" s="241" t="e">
        <f>'FAMILIES MOVING TO WORK PROJECT'!#REF!</f>
        <v>#REF!</v>
      </c>
      <c r="D3" s="241" t="e">
        <f>'FAMILIES MOVING TO WORK PROJECT'!#REF!</f>
        <v>#REF!</v>
      </c>
      <c r="E3" s="241" t="e">
        <f>'FAMILIES MOVING TO WORK PROJECT'!#REF!</f>
        <v>#REF!</v>
      </c>
      <c r="F3" s="253" t="e">
        <f>'FAMILIES MOVING TO WORK PROJECT'!#REF!</f>
        <v>#REF!</v>
      </c>
      <c r="G3" s="254" t="e">
        <f>'FAMILIES MOVING TO WORK PROJECT'!#REF!</f>
        <v>#REF!</v>
      </c>
      <c r="H3" s="241" t="e">
        <f>'FAMILIES MOVING TO WORK PROJECT'!#REF!</f>
        <v>#REF!</v>
      </c>
      <c r="I3" s="254" t="e">
        <f>'FAMILIES MOVING TO WORK PROJECT'!#REF!</f>
        <v>#REF!</v>
      </c>
      <c r="J3" s="254" t="e">
        <f>'FAMILIES MOVING TO WORK PROJECT'!#REF!</f>
        <v>#REF!</v>
      </c>
      <c r="K3" s="254" t="e">
        <f>'FAMILIES MOVING TO WORK PROJECT'!#REF!</f>
        <v>#REF!</v>
      </c>
      <c r="L3" s="241" t="e">
        <f>'FAMILIES MOVING TO WORK PROJECT'!#REF!</f>
        <v>#REF!</v>
      </c>
      <c r="M3" s="241" t="e">
        <f>'FAMILIES MOVING TO WORK PROJECT'!#REF!</f>
        <v>#REF!</v>
      </c>
      <c r="N3" s="255" t="e">
        <f>'FAMILIES MOVING TO WORK PROJECT'!#REF!</f>
        <v>#REF!</v>
      </c>
      <c r="O3" s="236"/>
    </row>
    <row r="4" spans="1:15" ht="24.75" customHeight="1">
      <c r="A4" s="240" t="e">
        <f>'FAMILIES MOVING TO WORK PROJECT'!#REF!</f>
        <v>#REF!</v>
      </c>
      <c r="B4" s="293" t="e">
        <f>'FAMILIES MOVING TO WORK PROJECT'!#REF!</f>
        <v>#REF!</v>
      </c>
      <c r="C4" s="242" t="e">
        <f>'FAMILIES MOVING TO WORK PROJECT'!#REF!</f>
        <v>#REF!</v>
      </c>
      <c r="D4" s="242" t="e">
        <f>'FAMILIES MOVING TO WORK PROJECT'!#REF!</f>
        <v>#REF!</v>
      </c>
      <c r="E4" s="321" t="e">
        <f>'FAMILIES MOVING TO WORK PROJECT'!#REF!</f>
        <v>#REF!</v>
      </c>
      <c r="F4" s="322"/>
      <c r="G4" s="322"/>
      <c r="H4" s="322"/>
      <c r="I4" s="322"/>
      <c r="J4" s="322"/>
      <c r="K4" s="322"/>
      <c r="L4" s="322"/>
      <c r="M4" s="322"/>
      <c r="N4" s="323"/>
      <c r="O4" s="236"/>
    </row>
    <row r="5" spans="1:15" ht="24.75" customHeight="1">
      <c r="A5" s="241" t="e">
        <f>'FAMILIES MOVING TO WORK PROJECT'!#REF!</f>
        <v>#REF!</v>
      </c>
      <c r="B5" s="292" t="e">
        <f>'FAMILIES MOVING TO WORK PROJECT'!#REF!</f>
        <v>#REF!</v>
      </c>
      <c r="C5" s="241" t="e">
        <f>'FAMILIES MOVING TO WORK PROJECT'!#REF!</f>
        <v>#REF!</v>
      </c>
      <c r="D5" s="241" t="e">
        <f>'FAMILIES MOVING TO WORK PROJECT'!#REF!</f>
        <v>#REF!</v>
      </c>
      <c r="E5" s="241" t="e">
        <f>'FAMILIES MOVING TO WORK PROJECT'!#REF!</f>
        <v>#REF!</v>
      </c>
      <c r="F5" s="246" t="e">
        <f>'FAMILIES MOVING TO WORK PROJECT'!#REF!</f>
        <v>#REF!</v>
      </c>
      <c r="G5" s="254" t="e">
        <f>'FAMILIES MOVING TO WORK PROJECT'!#REF!</f>
        <v>#REF!</v>
      </c>
      <c r="H5" s="241" t="e">
        <f>'FAMILIES MOVING TO WORK PROJECT'!#REF!</f>
        <v>#REF!</v>
      </c>
      <c r="I5" s="254" t="e">
        <f>'FAMILIES MOVING TO WORK PROJECT'!#REF!</f>
        <v>#REF!</v>
      </c>
      <c r="J5" s="254" t="e">
        <f>'FAMILIES MOVING TO WORK PROJECT'!#REF!</f>
        <v>#REF!</v>
      </c>
      <c r="K5" s="254" t="e">
        <f>'FAMILIES MOVING TO WORK PROJECT'!#REF!</f>
        <v>#REF!</v>
      </c>
      <c r="L5" s="241" t="e">
        <f>'FAMILIES MOVING TO WORK PROJECT'!#REF!</f>
        <v>#REF!</v>
      </c>
      <c r="M5" s="241" t="e">
        <f>'FAMILIES MOVING TO WORK PROJECT'!#REF!</f>
        <v>#REF!</v>
      </c>
      <c r="N5" s="258" t="e">
        <f>'FAMILIES MOVING TO WORK PROJECT'!#REF!</f>
        <v>#REF!</v>
      </c>
      <c r="O5" s="236"/>
    </row>
    <row r="6" spans="1:15" ht="24.75" customHeight="1">
      <c r="A6" s="241" t="e">
        <f>'FAMILIES MOVING TO WORK PROJECT'!#REF!</f>
        <v>#REF!</v>
      </c>
      <c r="B6" s="292" t="e">
        <f>'FAMILIES MOVING TO WORK PROJECT'!#REF!</f>
        <v>#REF!</v>
      </c>
      <c r="C6" s="241" t="e">
        <f>'FAMILIES MOVING TO WORK PROJECT'!#REF!</f>
        <v>#REF!</v>
      </c>
      <c r="D6" s="241" t="e">
        <f>'FAMILIES MOVING TO WORK PROJECT'!#REF!</f>
        <v>#REF!</v>
      </c>
      <c r="E6" s="241" t="e">
        <f>'FAMILIES MOVING TO WORK PROJECT'!#REF!</f>
        <v>#REF!</v>
      </c>
      <c r="F6" s="246" t="e">
        <f>'FAMILIES MOVING TO WORK PROJECT'!#REF!</f>
        <v>#REF!</v>
      </c>
      <c r="G6" s="254" t="e">
        <f>'FAMILIES MOVING TO WORK PROJECT'!#REF!</f>
        <v>#REF!</v>
      </c>
      <c r="H6" s="241" t="e">
        <f>'FAMILIES MOVING TO WORK PROJECT'!#REF!</f>
        <v>#REF!</v>
      </c>
      <c r="I6" s="254" t="e">
        <f>'FAMILIES MOVING TO WORK PROJECT'!#REF!</f>
        <v>#REF!</v>
      </c>
      <c r="J6" s="254" t="e">
        <f>'FAMILIES MOVING TO WORK PROJECT'!#REF!</f>
        <v>#REF!</v>
      </c>
      <c r="K6" s="254" t="e">
        <f>'FAMILIES MOVING TO WORK PROJECT'!#REF!</f>
        <v>#REF!</v>
      </c>
      <c r="L6" s="241" t="e">
        <f>'FAMILIES MOVING TO WORK PROJECT'!#REF!</f>
        <v>#REF!</v>
      </c>
      <c r="M6" s="241" t="e">
        <f>'FAMILIES MOVING TO WORK PROJECT'!#REF!</f>
        <v>#REF!</v>
      </c>
      <c r="N6" s="258" t="e">
        <f>'FAMILIES MOVING TO WORK PROJECT'!#REF!</f>
        <v>#REF!</v>
      </c>
      <c r="O6" s="236"/>
    </row>
    <row r="7" spans="1:15" ht="24.75" customHeight="1">
      <c r="A7" s="241" t="e">
        <f>'FAMILIES MOVING TO WORK PROJECT'!#REF!</f>
        <v>#REF!</v>
      </c>
      <c r="B7" s="292" t="e">
        <f>'FAMILIES MOVING TO WORK PROJECT'!#REF!</f>
        <v>#REF!</v>
      </c>
      <c r="C7" s="241" t="e">
        <f>'FAMILIES MOVING TO WORK PROJECT'!#REF!</f>
        <v>#REF!</v>
      </c>
      <c r="D7" s="241" t="e">
        <f>'FAMILIES MOVING TO WORK PROJECT'!#REF!</f>
        <v>#REF!</v>
      </c>
      <c r="E7" s="241" t="e">
        <f>'FAMILIES MOVING TO WORK PROJECT'!#REF!</f>
        <v>#REF!</v>
      </c>
      <c r="F7" s="246" t="e">
        <f>'FAMILIES MOVING TO WORK PROJECT'!#REF!</f>
        <v>#REF!</v>
      </c>
      <c r="G7" s="254" t="e">
        <f>'FAMILIES MOVING TO WORK PROJECT'!#REF!</f>
        <v>#REF!</v>
      </c>
      <c r="H7" s="241" t="e">
        <f>'FAMILIES MOVING TO WORK PROJECT'!#REF!</f>
        <v>#REF!</v>
      </c>
      <c r="I7" s="254" t="e">
        <f>'FAMILIES MOVING TO WORK PROJECT'!#REF!</f>
        <v>#REF!</v>
      </c>
      <c r="J7" s="254" t="e">
        <f>'FAMILIES MOVING TO WORK PROJECT'!#REF!</f>
        <v>#REF!</v>
      </c>
      <c r="K7" s="254" t="e">
        <f>'FAMILIES MOVING TO WORK PROJECT'!#REF!</f>
        <v>#REF!</v>
      </c>
      <c r="L7" s="241" t="e">
        <f>'FAMILIES MOVING TO WORK PROJECT'!#REF!</f>
        <v>#REF!</v>
      </c>
      <c r="M7" s="241" t="e">
        <f>'FAMILIES MOVING TO WORK PROJECT'!#REF!</f>
        <v>#REF!</v>
      </c>
      <c r="N7" s="258" t="e">
        <f>'FAMILIES MOVING TO WORK PROJECT'!#REF!</f>
        <v>#REF!</v>
      </c>
      <c r="O7" s="236"/>
    </row>
    <row r="8" spans="1:15" ht="24.75" customHeight="1">
      <c r="A8" s="241" t="e">
        <f>'FAMILIES MOVING TO WORK PROJECT'!#REF!</f>
        <v>#REF!</v>
      </c>
      <c r="B8" s="294" t="e">
        <f>'FAMILIES MOVING TO WORK PROJECT'!#REF!</f>
        <v>#REF!</v>
      </c>
      <c r="C8" s="243" t="e">
        <f>'FAMILIES MOVING TO WORK PROJECT'!#REF!</f>
        <v>#REF!</v>
      </c>
      <c r="D8" s="243" t="e">
        <f>'FAMILIES MOVING TO WORK PROJECT'!#REF!</f>
        <v>#REF!</v>
      </c>
      <c r="E8" s="243" t="e">
        <f>'FAMILIES MOVING TO WORK PROJECT'!#REF!</f>
        <v>#REF!</v>
      </c>
      <c r="F8" s="259" t="e">
        <f>'FAMILIES MOVING TO WORK PROJECT'!#REF!</f>
        <v>#REF!</v>
      </c>
      <c r="G8" s="260" t="e">
        <f>'FAMILIES MOVING TO WORK PROJECT'!#REF!</f>
        <v>#REF!</v>
      </c>
      <c r="H8" s="243" t="e">
        <f>'FAMILIES MOVING TO WORK PROJECT'!#REF!</f>
        <v>#REF!</v>
      </c>
      <c r="I8" s="260" t="e">
        <f>'FAMILIES MOVING TO WORK PROJECT'!#REF!</f>
        <v>#REF!</v>
      </c>
      <c r="J8" s="260" t="e">
        <f>'FAMILIES MOVING TO WORK PROJECT'!#REF!</f>
        <v>#REF!</v>
      </c>
      <c r="K8" s="260" t="e">
        <f>'FAMILIES MOVING TO WORK PROJECT'!#REF!</f>
        <v>#REF!</v>
      </c>
      <c r="L8" s="243" t="e">
        <f>'FAMILIES MOVING TO WORK PROJECT'!#REF!</f>
        <v>#REF!</v>
      </c>
      <c r="M8" s="243" t="e">
        <f>'FAMILIES MOVING TO WORK PROJECT'!#REF!</f>
        <v>#REF!</v>
      </c>
      <c r="N8" s="261" t="e">
        <f>'FAMILIES MOVING TO WORK PROJECT'!#REF!</f>
        <v>#REF!</v>
      </c>
      <c r="O8" s="236"/>
    </row>
    <row r="9" spans="1:19" s="250" customFormat="1" ht="24.75" customHeight="1">
      <c r="A9" s="241" t="e">
        <f>'FAMILIES MOVING TO WORK PROJECT'!#REF!</f>
        <v>#REF!</v>
      </c>
      <c r="B9" s="292" t="e">
        <f>'FAMILIES MOVING TO WORK PROJECT'!#REF!</f>
        <v>#REF!</v>
      </c>
      <c r="C9" s="241" t="e">
        <f>'FAMILIES MOVING TO WORK PROJECT'!#REF!</f>
        <v>#REF!</v>
      </c>
      <c r="D9" s="241" t="e">
        <f>'FAMILIES MOVING TO WORK PROJECT'!#REF!</f>
        <v>#REF!</v>
      </c>
      <c r="E9" s="241" t="e">
        <f>'FAMILIES MOVING TO WORK PROJECT'!#REF!</f>
        <v>#REF!</v>
      </c>
      <c r="F9" s="246" t="e">
        <f>'FAMILIES MOVING TO WORK PROJECT'!#REF!</f>
        <v>#REF!</v>
      </c>
      <c r="G9" s="254" t="e">
        <f>'FAMILIES MOVING TO WORK PROJECT'!#REF!</f>
        <v>#REF!</v>
      </c>
      <c r="H9" s="241" t="e">
        <f>'FAMILIES MOVING TO WORK PROJECT'!#REF!</f>
        <v>#REF!</v>
      </c>
      <c r="I9" s="254" t="e">
        <f>'FAMILIES MOVING TO WORK PROJECT'!#REF!</f>
        <v>#REF!</v>
      </c>
      <c r="J9" s="254" t="e">
        <f>'FAMILIES MOVING TO WORK PROJECT'!#REF!</f>
        <v>#REF!</v>
      </c>
      <c r="K9" s="254" t="e">
        <f>'FAMILIES MOVING TO WORK PROJECT'!#REF!</f>
        <v>#REF!</v>
      </c>
      <c r="L9" s="241" t="e">
        <f>'FAMILIES MOVING TO WORK PROJECT'!#REF!</f>
        <v>#REF!</v>
      </c>
      <c r="M9" s="241" t="e">
        <f>'FAMILIES MOVING TO WORK PROJECT'!#REF!</f>
        <v>#REF!</v>
      </c>
      <c r="N9" s="258" t="e">
        <f>'FAMILIES MOVING TO WORK PROJECT'!#REF!</f>
        <v>#REF!</v>
      </c>
      <c r="O9" s="248"/>
      <c r="P9" s="248"/>
      <c r="Q9" s="248"/>
      <c r="R9" s="248"/>
      <c r="S9" s="249"/>
    </row>
    <row r="10" spans="1:15" ht="24.75" customHeight="1">
      <c r="A10" s="241" t="e">
        <f>'FAMILIES MOVING TO WORK PROJECT'!#REF!</f>
        <v>#REF!</v>
      </c>
      <c r="B10" s="294" t="e">
        <f>'FAMILIES MOVING TO WORK PROJECT'!#REF!</f>
        <v>#REF!</v>
      </c>
      <c r="C10" s="243" t="e">
        <f>'FAMILIES MOVING TO WORK PROJECT'!#REF!</f>
        <v>#REF!</v>
      </c>
      <c r="D10" s="243" t="e">
        <f>'FAMILIES MOVING TO WORK PROJECT'!#REF!</f>
        <v>#REF!</v>
      </c>
      <c r="E10" s="243" t="e">
        <f>'FAMILIES MOVING TO WORK PROJECT'!#REF!</f>
        <v>#REF!</v>
      </c>
      <c r="F10" s="259" t="e">
        <f>'FAMILIES MOVING TO WORK PROJECT'!#REF!</f>
        <v>#REF!</v>
      </c>
      <c r="G10" s="260" t="e">
        <f>'FAMILIES MOVING TO WORK PROJECT'!#REF!</f>
        <v>#REF!</v>
      </c>
      <c r="H10" s="243" t="e">
        <f>'FAMILIES MOVING TO WORK PROJECT'!#REF!</f>
        <v>#REF!</v>
      </c>
      <c r="I10" s="260" t="e">
        <f>'FAMILIES MOVING TO WORK PROJECT'!#REF!</f>
        <v>#REF!</v>
      </c>
      <c r="J10" s="260" t="e">
        <f>'FAMILIES MOVING TO WORK PROJECT'!#REF!</f>
        <v>#REF!</v>
      </c>
      <c r="K10" s="260" t="e">
        <f>'FAMILIES MOVING TO WORK PROJECT'!#REF!</f>
        <v>#REF!</v>
      </c>
      <c r="L10" s="243" t="e">
        <f>'FAMILIES MOVING TO WORK PROJECT'!#REF!</f>
        <v>#REF!</v>
      </c>
      <c r="M10" s="243" t="e">
        <f>'FAMILIES MOVING TO WORK PROJECT'!#REF!</f>
        <v>#REF!</v>
      </c>
      <c r="N10" s="261" t="e">
        <f>'FAMILIES MOVING TO WORK PROJECT'!#REF!</f>
        <v>#REF!</v>
      </c>
      <c r="O10" s="236"/>
    </row>
    <row r="11" spans="1:19" s="250" customFormat="1" ht="24.75" customHeight="1">
      <c r="A11" s="241" t="e">
        <f>'FAMILIES MOVING TO WORK PROJECT'!#REF!</f>
        <v>#REF!</v>
      </c>
      <c r="B11" s="292" t="e">
        <f>'FAMILIES MOVING TO WORK PROJECT'!#REF!</f>
        <v>#REF!</v>
      </c>
      <c r="C11" s="241" t="e">
        <f>'FAMILIES MOVING TO WORK PROJECT'!#REF!</f>
        <v>#REF!</v>
      </c>
      <c r="D11" s="241" t="e">
        <f>'FAMILIES MOVING TO WORK PROJECT'!#REF!</f>
        <v>#REF!</v>
      </c>
      <c r="E11" s="241" t="e">
        <f>'FAMILIES MOVING TO WORK PROJECT'!#REF!</f>
        <v>#REF!</v>
      </c>
      <c r="F11" s="246" t="e">
        <f>'FAMILIES MOVING TO WORK PROJECT'!#REF!</f>
        <v>#REF!</v>
      </c>
      <c r="G11" s="254" t="e">
        <f>'FAMILIES MOVING TO WORK PROJECT'!#REF!</f>
        <v>#REF!</v>
      </c>
      <c r="H11" s="241" t="e">
        <f>'FAMILIES MOVING TO WORK PROJECT'!#REF!</f>
        <v>#REF!</v>
      </c>
      <c r="I11" s="254" t="e">
        <f>'FAMILIES MOVING TO WORK PROJECT'!#REF!</f>
        <v>#REF!</v>
      </c>
      <c r="J11" s="254" t="e">
        <f>'FAMILIES MOVING TO WORK PROJECT'!#REF!</f>
        <v>#REF!</v>
      </c>
      <c r="K11" s="254" t="e">
        <f>'FAMILIES MOVING TO WORK PROJECT'!#REF!</f>
        <v>#REF!</v>
      </c>
      <c r="L11" s="241" t="e">
        <f>'FAMILIES MOVING TO WORK PROJECT'!#REF!</f>
        <v>#REF!</v>
      </c>
      <c r="M11" s="241" t="e">
        <f>'FAMILIES MOVING TO WORK PROJECT'!#REF!</f>
        <v>#REF!</v>
      </c>
      <c r="N11" s="258" t="e">
        <f>'FAMILIES MOVING TO WORK PROJECT'!#REF!</f>
        <v>#REF!</v>
      </c>
      <c r="O11" s="248"/>
      <c r="P11" s="248"/>
      <c r="Q11" s="248"/>
      <c r="R11" s="248"/>
      <c r="S11" s="249"/>
    </row>
    <row r="12" spans="1:19" s="250" customFormat="1" ht="24.75" customHeight="1">
      <c r="A12" s="241" t="e">
        <f>'FAMILIES MOVING TO WORK PROJECT'!#REF!</f>
        <v>#REF!</v>
      </c>
      <c r="B12" s="292" t="e">
        <f>'FAMILIES MOVING TO WORK PROJECT'!#REF!</f>
        <v>#REF!</v>
      </c>
      <c r="C12" s="241" t="e">
        <f>'FAMILIES MOVING TO WORK PROJECT'!#REF!</f>
        <v>#REF!</v>
      </c>
      <c r="D12" s="241" t="e">
        <f>'FAMILIES MOVING TO WORK PROJECT'!#REF!</f>
        <v>#REF!</v>
      </c>
      <c r="E12" s="241" t="e">
        <f>'FAMILIES MOVING TO WORK PROJECT'!#REF!</f>
        <v>#REF!</v>
      </c>
      <c r="F12" s="246" t="e">
        <f>'FAMILIES MOVING TO WORK PROJECT'!#REF!</f>
        <v>#REF!</v>
      </c>
      <c r="G12" s="254" t="e">
        <f>'FAMILIES MOVING TO WORK PROJECT'!#REF!</f>
        <v>#REF!</v>
      </c>
      <c r="H12" s="241" t="e">
        <f>'FAMILIES MOVING TO WORK PROJECT'!#REF!</f>
        <v>#REF!</v>
      </c>
      <c r="I12" s="254" t="e">
        <f>'FAMILIES MOVING TO WORK PROJECT'!#REF!</f>
        <v>#REF!</v>
      </c>
      <c r="J12" s="254" t="e">
        <f>'FAMILIES MOVING TO WORK PROJECT'!#REF!</f>
        <v>#REF!</v>
      </c>
      <c r="K12" s="254" t="e">
        <f>'FAMILIES MOVING TO WORK PROJECT'!#REF!</f>
        <v>#REF!</v>
      </c>
      <c r="L12" s="241" t="e">
        <f>'FAMILIES MOVING TO WORK PROJECT'!#REF!</f>
        <v>#REF!</v>
      </c>
      <c r="M12" s="241" t="e">
        <f>'FAMILIES MOVING TO WORK PROJECT'!#REF!</f>
        <v>#REF!</v>
      </c>
      <c r="N12" s="258" t="e">
        <f>'FAMILIES MOVING TO WORK PROJECT'!#REF!</f>
        <v>#REF!</v>
      </c>
      <c r="O12" s="248"/>
      <c r="P12" s="248"/>
      <c r="Q12" s="248"/>
      <c r="R12" s="248"/>
      <c r="S12" s="249"/>
    </row>
    <row r="13" spans="1:19" s="250" customFormat="1" ht="24.75" customHeight="1">
      <c r="A13" s="241" t="e">
        <f>'FAMILIES MOVING TO WORK PROJECT'!#REF!</f>
        <v>#REF!</v>
      </c>
      <c r="B13" s="292" t="e">
        <f>'FAMILIES MOVING TO WORK PROJECT'!#REF!</f>
        <v>#REF!</v>
      </c>
      <c r="C13" s="241" t="e">
        <f>'FAMILIES MOVING TO WORK PROJECT'!#REF!</f>
        <v>#REF!</v>
      </c>
      <c r="D13" s="241" t="e">
        <f>'FAMILIES MOVING TO WORK PROJECT'!#REF!</f>
        <v>#REF!</v>
      </c>
      <c r="E13" s="241" t="e">
        <f>'FAMILIES MOVING TO WORK PROJECT'!#REF!</f>
        <v>#REF!</v>
      </c>
      <c r="F13" s="253" t="e">
        <f>'FAMILIES MOVING TO WORK PROJECT'!#REF!</f>
        <v>#REF!</v>
      </c>
      <c r="G13" s="254" t="e">
        <f>'FAMILIES MOVING TO WORK PROJECT'!#REF!</f>
        <v>#REF!</v>
      </c>
      <c r="H13" s="241" t="e">
        <f>'FAMILIES MOVING TO WORK PROJECT'!#REF!</f>
        <v>#REF!</v>
      </c>
      <c r="I13" s="254" t="e">
        <f>'FAMILIES MOVING TO WORK PROJECT'!#REF!</f>
        <v>#REF!</v>
      </c>
      <c r="J13" s="254" t="e">
        <f>'FAMILIES MOVING TO WORK PROJECT'!#REF!</f>
        <v>#REF!</v>
      </c>
      <c r="K13" s="254" t="e">
        <f>'FAMILIES MOVING TO WORK PROJECT'!#REF!</f>
        <v>#REF!</v>
      </c>
      <c r="L13" s="241" t="e">
        <f>'FAMILIES MOVING TO WORK PROJECT'!#REF!</f>
        <v>#REF!</v>
      </c>
      <c r="M13" s="241" t="e">
        <f>'FAMILIES MOVING TO WORK PROJECT'!#REF!</f>
        <v>#REF!</v>
      </c>
      <c r="N13" s="258" t="e">
        <f>'FAMILIES MOVING TO WORK PROJECT'!#REF!</f>
        <v>#REF!</v>
      </c>
      <c r="O13" s="248"/>
      <c r="P13" s="248"/>
      <c r="Q13" s="248"/>
      <c r="R13" s="248"/>
      <c r="S13" s="249"/>
    </row>
    <row r="14" spans="1:19" s="250" customFormat="1" ht="24.75" customHeight="1">
      <c r="A14" s="240" t="e">
        <f>'FAMILIES MOVING TO WORK PROJECT'!#REF!</f>
        <v>#REF!</v>
      </c>
      <c r="B14" s="293" t="e">
        <f>'FAMILIES MOVING TO WORK PROJECT'!#REF!</f>
        <v>#REF!</v>
      </c>
      <c r="C14" s="242" t="e">
        <f>'FAMILIES MOVING TO WORK PROJECT'!#REF!</f>
        <v>#REF!</v>
      </c>
      <c r="D14" s="313" t="e">
        <f>'FAMILIES MOVING TO WORK PROJECT'!#REF!</f>
        <v>#REF!</v>
      </c>
      <c r="E14" s="314"/>
      <c r="F14" s="314"/>
      <c r="G14" s="314"/>
      <c r="H14" s="314"/>
      <c r="I14" s="314"/>
      <c r="J14" s="314"/>
      <c r="K14" s="314"/>
      <c r="L14" s="314"/>
      <c r="M14" s="314"/>
      <c r="N14" s="315"/>
      <c r="O14" s="248"/>
      <c r="P14" s="248"/>
      <c r="Q14" s="248"/>
      <c r="R14" s="248"/>
      <c r="S14" s="249"/>
    </row>
    <row r="15" spans="1:15" ht="24.75" customHeight="1">
      <c r="A15" s="241" t="e">
        <f>'FAMILIES MOVING TO WORK PROJECT'!#REF!</f>
        <v>#REF!</v>
      </c>
      <c r="B15" s="294" t="e">
        <f>'FAMILIES MOVING TO WORK PROJECT'!#REF!</f>
        <v>#REF!</v>
      </c>
      <c r="C15" s="243" t="e">
        <f>'FAMILIES MOVING TO WORK PROJECT'!#REF!</f>
        <v>#REF!</v>
      </c>
      <c r="D15" s="243" t="e">
        <f>'FAMILIES MOVING TO WORK PROJECT'!#REF!</f>
        <v>#REF!</v>
      </c>
      <c r="E15" s="243" t="e">
        <f>'FAMILIES MOVING TO WORK PROJECT'!#REF!</f>
        <v>#REF!</v>
      </c>
      <c r="F15" s="259" t="e">
        <f>'FAMILIES MOVING TO WORK PROJECT'!#REF!</f>
        <v>#REF!</v>
      </c>
      <c r="G15" s="260" t="e">
        <f>'FAMILIES MOVING TO WORK PROJECT'!#REF!</f>
        <v>#REF!</v>
      </c>
      <c r="H15" s="243" t="e">
        <f>'FAMILIES MOVING TO WORK PROJECT'!#REF!</f>
        <v>#REF!</v>
      </c>
      <c r="I15" s="260" t="e">
        <f>'FAMILIES MOVING TO WORK PROJECT'!#REF!</f>
        <v>#REF!</v>
      </c>
      <c r="J15" s="260" t="e">
        <f>'FAMILIES MOVING TO WORK PROJECT'!#REF!</f>
        <v>#REF!</v>
      </c>
      <c r="K15" s="260" t="e">
        <f>'FAMILIES MOVING TO WORK PROJECT'!#REF!</f>
        <v>#REF!</v>
      </c>
      <c r="L15" s="243" t="e">
        <f>'FAMILIES MOVING TO WORK PROJECT'!#REF!</f>
        <v>#REF!</v>
      </c>
      <c r="M15" s="243" t="e">
        <f>'FAMILIES MOVING TO WORK PROJECT'!#REF!</f>
        <v>#REF!</v>
      </c>
      <c r="N15" s="261" t="e">
        <f>'FAMILIES MOVING TO WORK PROJECT'!#REF!</f>
        <v>#REF!</v>
      </c>
      <c r="O15" s="236"/>
    </row>
    <row r="16" spans="1:15" ht="24.75" customHeight="1">
      <c r="A16" s="241" t="e">
        <f>'FAMILIES MOVING TO WORK PROJECT'!#REF!</f>
        <v>#REF!</v>
      </c>
      <c r="B16" s="294" t="e">
        <f>'FAMILIES MOVING TO WORK PROJECT'!#REF!</f>
        <v>#REF!</v>
      </c>
      <c r="C16" s="243" t="e">
        <f>'FAMILIES MOVING TO WORK PROJECT'!#REF!</f>
        <v>#REF!</v>
      </c>
      <c r="D16" s="243" t="e">
        <f>'FAMILIES MOVING TO WORK PROJECT'!#REF!</f>
        <v>#REF!</v>
      </c>
      <c r="E16" s="243" t="e">
        <f>'FAMILIES MOVING TO WORK PROJECT'!#REF!</f>
        <v>#REF!</v>
      </c>
      <c r="F16" s="259" t="e">
        <f>'FAMILIES MOVING TO WORK PROJECT'!#REF!</f>
        <v>#REF!</v>
      </c>
      <c r="G16" s="260" t="e">
        <f>'FAMILIES MOVING TO WORK PROJECT'!#REF!</f>
        <v>#REF!</v>
      </c>
      <c r="H16" s="243" t="e">
        <f>'FAMILIES MOVING TO WORK PROJECT'!#REF!</f>
        <v>#REF!</v>
      </c>
      <c r="I16" s="260" t="e">
        <f>'FAMILIES MOVING TO WORK PROJECT'!#REF!</f>
        <v>#REF!</v>
      </c>
      <c r="J16" s="260" t="e">
        <f>'FAMILIES MOVING TO WORK PROJECT'!#REF!</f>
        <v>#REF!</v>
      </c>
      <c r="K16" s="260" t="e">
        <f>'FAMILIES MOVING TO WORK PROJECT'!#REF!</f>
        <v>#REF!</v>
      </c>
      <c r="L16" s="243" t="e">
        <f>'FAMILIES MOVING TO WORK PROJECT'!#REF!</f>
        <v>#REF!</v>
      </c>
      <c r="M16" s="243" t="e">
        <f>'FAMILIES MOVING TO WORK PROJECT'!#REF!</f>
        <v>#REF!</v>
      </c>
      <c r="N16" s="261" t="e">
        <f>'FAMILIES MOVING TO WORK PROJECT'!#REF!</f>
        <v>#REF!</v>
      </c>
      <c r="O16" s="236"/>
    </row>
    <row r="17" spans="1:19" s="291" customFormat="1" ht="24.75" customHeight="1">
      <c r="A17" s="240" t="e">
        <f>'FAMILIES MOVING TO WORK PROJECT'!#REF!</f>
        <v>#REF!</v>
      </c>
      <c r="B17" s="294" t="e">
        <f>'FAMILIES MOVING TO WORK PROJECT'!#REF!</f>
        <v>#REF!</v>
      </c>
      <c r="C17" s="243" t="e">
        <f>'FAMILIES MOVING TO WORK PROJECT'!#REF!</f>
        <v>#REF!</v>
      </c>
      <c r="D17" s="243" t="e">
        <f>'FAMILIES MOVING TO WORK PROJECT'!#REF!</f>
        <v>#REF!</v>
      </c>
      <c r="E17" s="243" t="e">
        <f>'FAMILIES MOVING TO WORK PROJECT'!#REF!</f>
        <v>#REF!</v>
      </c>
      <c r="F17" s="259" t="e">
        <f>'FAMILIES MOVING TO WORK PROJECT'!#REF!</f>
        <v>#REF!</v>
      </c>
      <c r="G17" s="260" t="e">
        <f>'FAMILIES MOVING TO WORK PROJECT'!#REF!</f>
        <v>#REF!</v>
      </c>
      <c r="H17" s="243" t="e">
        <f>'FAMILIES MOVING TO WORK PROJECT'!#REF!</f>
        <v>#REF!</v>
      </c>
      <c r="I17" s="260" t="e">
        <f>'FAMILIES MOVING TO WORK PROJECT'!#REF!</f>
        <v>#REF!</v>
      </c>
      <c r="J17" s="260" t="e">
        <f>'FAMILIES MOVING TO WORK PROJECT'!#REF!</f>
        <v>#REF!</v>
      </c>
      <c r="K17" s="260" t="e">
        <f>'FAMILIES MOVING TO WORK PROJECT'!#REF!</f>
        <v>#REF!</v>
      </c>
      <c r="L17" s="243" t="e">
        <f>'FAMILIES MOVING TO WORK PROJECT'!#REF!</f>
        <v>#REF!</v>
      </c>
      <c r="M17" s="243" t="e">
        <f>'FAMILIES MOVING TO WORK PROJECT'!#REF!</f>
        <v>#REF!</v>
      </c>
      <c r="N17" s="261" t="e">
        <f>'FAMILIES MOVING TO WORK PROJECT'!#REF!</f>
        <v>#REF!</v>
      </c>
      <c r="O17" s="283"/>
      <c r="P17" s="283"/>
      <c r="Q17" s="283"/>
      <c r="R17" s="283"/>
      <c r="S17" s="290"/>
    </row>
    <row r="18" spans="1:19" s="250" customFormat="1" ht="12.75">
      <c r="A18" s="241" t="e">
        <f>'FAMILIES MOVING TO WORK PROJECT'!#REF!</f>
        <v>#REF!</v>
      </c>
      <c r="B18" s="292" t="e">
        <f>'FAMILIES MOVING TO WORK PROJECT'!#REF!</f>
        <v>#REF!</v>
      </c>
      <c r="C18" s="241" t="e">
        <f>'FAMILIES MOVING TO WORK PROJECT'!#REF!</f>
        <v>#REF!</v>
      </c>
      <c r="D18" s="241" t="e">
        <f>'FAMILIES MOVING TO WORK PROJECT'!#REF!</f>
        <v>#REF!</v>
      </c>
      <c r="E18" s="241" t="e">
        <f>'FAMILIES MOVING TO WORK PROJECT'!#REF!</f>
        <v>#REF!</v>
      </c>
      <c r="F18" s="253" t="e">
        <f>'FAMILIES MOVING TO WORK PROJECT'!#REF!</f>
        <v>#REF!</v>
      </c>
      <c r="G18" s="254" t="e">
        <f>'FAMILIES MOVING TO WORK PROJECT'!#REF!</f>
        <v>#REF!</v>
      </c>
      <c r="H18" s="241" t="e">
        <f>'FAMILIES MOVING TO WORK PROJECT'!#REF!</f>
        <v>#REF!</v>
      </c>
      <c r="I18" s="244" t="e">
        <f>'FAMILIES MOVING TO WORK PROJECT'!#REF!</f>
        <v>#REF!</v>
      </c>
      <c r="J18" s="244" t="e">
        <f>'FAMILIES MOVING TO WORK PROJECT'!#REF!</f>
        <v>#REF!</v>
      </c>
      <c r="K18" s="244" t="e">
        <f>'FAMILIES MOVING TO WORK PROJECT'!#REF!</f>
        <v>#REF!</v>
      </c>
      <c r="L18" s="241" t="e">
        <f>'FAMILIES MOVING TO WORK PROJECT'!#REF!</f>
        <v>#REF!</v>
      </c>
      <c r="M18" s="241" t="e">
        <f>'FAMILIES MOVING TO WORK PROJECT'!#REF!</f>
        <v>#REF!</v>
      </c>
      <c r="N18" s="258" t="e">
        <f>'FAMILIES MOVING TO WORK PROJECT'!#REF!</f>
        <v>#REF!</v>
      </c>
      <c r="O18" s="248"/>
      <c r="P18" s="248"/>
      <c r="Q18" s="248"/>
      <c r="R18" s="248"/>
      <c r="S18" s="249"/>
    </row>
    <row r="19" spans="1:19" s="250" customFormat="1" ht="24.75" customHeight="1">
      <c r="A19" s="241" t="e">
        <f>'FAMILIES MOVING TO WORK PROJECT'!#REF!</f>
        <v>#REF!</v>
      </c>
      <c r="B19" s="292" t="e">
        <f>'FAMILIES MOVING TO WORK PROJECT'!#REF!</f>
        <v>#REF!</v>
      </c>
      <c r="C19" s="241" t="e">
        <f>'FAMILIES MOVING TO WORK PROJECT'!#REF!</f>
        <v>#REF!</v>
      </c>
      <c r="D19" s="241" t="e">
        <f>'FAMILIES MOVING TO WORK PROJECT'!#REF!</f>
        <v>#REF!</v>
      </c>
      <c r="E19" s="241" t="e">
        <f>'FAMILIES MOVING TO WORK PROJECT'!#REF!</f>
        <v>#REF!</v>
      </c>
      <c r="F19" s="253" t="e">
        <f>'FAMILIES MOVING TO WORK PROJECT'!#REF!</f>
        <v>#REF!</v>
      </c>
      <c r="G19" s="254" t="e">
        <f>'FAMILIES MOVING TO WORK PROJECT'!#REF!</f>
        <v>#REF!</v>
      </c>
      <c r="H19" s="241" t="e">
        <f>'FAMILIES MOVING TO WORK PROJECT'!#REF!</f>
        <v>#REF!</v>
      </c>
      <c r="I19" s="244" t="e">
        <f>'FAMILIES MOVING TO WORK PROJECT'!#REF!</f>
        <v>#REF!</v>
      </c>
      <c r="J19" s="244" t="e">
        <f>'FAMILIES MOVING TO WORK PROJECT'!#REF!</f>
        <v>#REF!</v>
      </c>
      <c r="K19" s="244" t="e">
        <f>'FAMILIES MOVING TO WORK PROJECT'!#REF!</f>
        <v>#REF!</v>
      </c>
      <c r="L19" s="241" t="e">
        <f>'FAMILIES MOVING TO WORK PROJECT'!#REF!</f>
        <v>#REF!</v>
      </c>
      <c r="M19" s="241" t="e">
        <f>'FAMILIES MOVING TO WORK PROJECT'!#REF!</f>
        <v>#REF!</v>
      </c>
      <c r="N19" s="258" t="e">
        <f>'FAMILIES MOVING TO WORK PROJECT'!#REF!</f>
        <v>#REF!</v>
      </c>
      <c r="O19" s="248"/>
      <c r="P19" s="248"/>
      <c r="Q19" s="248"/>
      <c r="R19" s="248"/>
      <c r="S19" s="249"/>
    </row>
    <row r="20" spans="1:19" s="250" customFormat="1" ht="24.75" customHeight="1">
      <c r="A20" s="241" t="e">
        <f>'FAMILIES MOVING TO WORK PROJECT'!#REF!</f>
        <v>#REF!</v>
      </c>
      <c r="B20" s="292" t="e">
        <f>'FAMILIES MOVING TO WORK PROJECT'!#REF!</f>
        <v>#REF!</v>
      </c>
      <c r="C20" s="241" t="e">
        <f>'FAMILIES MOVING TO WORK PROJECT'!#REF!</f>
        <v>#REF!</v>
      </c>
      <c r="D20" s="241" t="e">
        <f>'FAMILIES MOVING TO WORK PROJECT'!#REF!</f>
        <v>#REF!</v>
      </c>
      <c r="E20" s="241" t="e">
        <f>'FAMILIES MOVING TO WORK PROJECT'!#REF!</f>
        <v>#REF!</v>
      </c>
      <c r="F20" s="253" t="e">
        <f>'FAMILIES MOVING TO WORK PROJECT'!#REF!</f>
        <v>#REF!</v>
      </c>
      <c r="G20" s="254" t="e">
        <f>'FAMILIES MOVING TO WORK PROJECT'!#REF!</f>
        <v>#REF!</v>
      </c>
      <c r="H20" s="241" t="e">
        <f>'FAMILIES MOVING TO WORK PROJECT'!#REF!</f>
        <v>#REF!</v>
      </c>
      <c r="I20" s="244" t="e">
        <f>'FAMILIES MOVING TO WORK PROJECT'!#REF!</f>
        <v>#REF!</v>
      </c>
      <c r="J20" s="244" t="e">
        <f>'FAMILIES MOVING TO WORK PROJECT'!#REF!</f>
        <v>#REF!</v>
      </c>
      <c r="K20" s="244" t="e">
        <f>'FAMILIES MOVING TO WORK PROJECT'!#REF!</f>
        <v>#REF!</v>
      </c>
      <c r="L20" s="241" t="e">
        <f>'FAMILIES MOVING TO WORK PROJECT'!#REF!</f>
        <v>#REF!</v>
      </c>
      <c r="M20" s="241" t="e">
        <f>'FAMILIES MOVING TO WORK PROJECT'!#REF!</f>
        <v>#REF!</v>
      </c>
      <c r="N20" s="258" t="e">
        <f>'FAMILIES MOVING TO WORK PROJECT'!#REF!</f>
        <v>#REF!</v>
      </c>
      <c r="O20" s="248"/>
      <c r="P20" s="248"/>
      <c r="Q20" s="248"/>
      <c r="R20" s="248"/>
      <c r="S20" s="249"/>
    </row>
    <row r="21" spans="1:19" s="250" customFormat="1" ht="24.75" customHeight="1">
      <c r="A21" s="240" t="e">
        <f>'FAMILIES MOVING TO WORK PROJECT'!#REF!</f>
        <v>#REF!</v>
      </c>
      <c r="B21" s="293" t="e">
        <f>'FAMILIES MOVING TO WORK PROJECT'!#REF!</f>
        <v>#REF!</v>
      </c>
      <c r="C21" s="242" t="e">
        <f>'FAMILIES MOVING TO WORK PROJECT'!#REF!</f>
        <v>#REF!</v>
      </c>
      <c r="D21" s="316" t="e">
        <f>'FAMILIES MOVING TO WORK PROJECT'!#REF!</f>
        <v>#REF!</v>
      </c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248"/>
      <c r="P21" s="248"/>
      <c r="Q21" s="248"/>
      <c r="R21" s="248"/>
      <c r="S21" s="249"/>
    </row>
    <row r="22" spans="1:19" s="250" customFormat="1" ht="24.75" customHeight="1">
      <c r="A22" s="296" t="e">
        <f>'FAMILIES MOVING TO WORK PROJECT'!#REF!</f>
        <v>#REF!</v>
      </c>
      <c r="B22" s="298" t="e">
        <f>'FAMILIES MOVING TO WORK PROJECT'!#REF!</f>
        <v>#REF!</v>
      </c>
      <c r="C22" s="262" t="e">
        <f>'FAMILIES MOVING TO WORK PROJECT'!#REF!</f>
        <v>#REF!</v>
      </c>
      <c r="D22" s="262" t="e">
        <f>'FAMILIES MOVING TO WORK PROJECT'!#REF!</f>
        <v>#REF!</v>
      </c>
      <c r="E22" s="262" t="e">
        <f>'FAMILIES MOVING TO WORK PROJECT'!#REF!</f>
        <v>#REF!</v>
      </c>
      <c r="F22" s="259" t="e">
        <f>'FAMILIES MOVING TO WORK PROJECT'!#REF!</f>
        <v>#REF!</v>
      </c>
      <c r="G22" s="260" t="e">
        <f>'FAMILIES MOVING TO WORK PROJECT'!#REF!</f>
        <v>#REF!</v>
      </c>
      <c r="H22" s="262" t="e">
        <f>'FAMILIES MOVING TO WORK PROJECT'!#REF!</f>
        <v>#REF!</v>
      </c>
      <c r="I22" s="260" t="e">
        <f>'FAMILIES MOVING TO WORK PROJECT'!#REF!</f>
        <v>#REF!</v>
      </c>
      <c r="J22" s="260" t="e">
        <f>'FAMILIES MOVING TO WORK PROJECT'!#REF!</f>
        <v>#REF!</v>
      </c>
      <c r="K22" s="260" t="e">
        <f>'FAMILIES MOVING TO WORK PROJECT'!#REF!</f>
        <v>#REF!</v>
      </c>
      <c r="L22" s="262" t="e">
        <f>'FAMILIES MOVING TO WORK PROJECT'!#REF!</f>
        <v>#REF!</v>
      </c>
      <c r="M22" s="262" t="e">
        <f>'FAMILIES MOVING TO WORK PROJECT'!#REF!</f>
        <v>#REF!</v>
      </c>
      <c r="N22" s="263" t="e">
        <f>'FAMILIES MOVING TO WORK PROJECT'!#REF!</f>
        <v>#REF!</v>
      </c>
      <c r="O22" s="248"/>
      <c r="P22" s="248"/>
      <c r="Q22" s="248"/>
      <c r="R22" s="248"/>
      <c r="S22" s="249"/>
    </row>
    <row r="23" spans="1:19" s="250" customFormat="1" ht="24.75" customHeight="1">
      <c r="A23" s="296" t="e">
        <f>'FAMILIES MOVING TO WORK PROJECT'!#REF!</f>
        <v>#REF!</v>
      </c>
      <c r="B23" s="297" t="e">
        <f>'FAMILIES MOVING TO WORK PROJECT'!#REF!</f>
        <v>#REF!</v>
      </c>
      <c r="C23" s="264" t="e">
        <f>'FAMILIES MOVING TO WORK PROJECT'!#REF!</f>
        <v>#REF!</v>
      </c>
      <c r="D23" s="264" t="e">
        <f>'FAMILIES MOVING TO WORK PROJECT'!#REF!</f>
        <v>#REF!</v>
      </c>
      <c r="E23" s="264" t="e">
        <f>'FAMILIES MOVING TO WORK PROJECT'!#REF!</f>
        <v>#REF!</v>
      </c>
      <c r="F23" s="246" t="e">
        <f>'FAMILIES MOVING TO WORK PROJECT'!#REF!</f>
        <v>#REF!</v>
      </c>
      <c r="G23" s="244" t="e">
        <f>'FAMILIES MOVING TO WORK PROJECT'!#REF!</f>
        <v>#REF!</v>
      </c>
      <c r="H23" s="264" t="e">
        <f>'FAMILIES MOVING TO WORK PROJECT'!#REF!</f>
        <v>#REF!</v>
      </c>
      <c r="I23" s="244" t="e">
        <f>'FAMILIES MOVING TO WORK PROJECT'!#REF!</f>
        <v>#REF!</v>
      </c>
      <c r="J23" s="244" t="e">
        <f>'FAMILIES MOVING TO WORK PROJECT'!#REF!</f>
        <v>#REF!</v>
      </c>
      <c r="K23" s="244" t="e">
        <f>'FAMILIES MOVING TO WORK PROJECT'!#REF!</f>
        <v>#REF!</v>
      </c>
      <c r="L23" s="264" t="e">
        <f>'FAMILIES MOVING TO WORK PROJECT'!#REF!</f>
        <v>#REF!</v>
      </c>
      <c r="M23" s="264" t="e">
        <f>'FAMILIES MOVING TO WORK PROJECT'!#REF!</f>
        <v>#REF!</v>
      </c>
      <c r="N23" s="265" t="e">
        <f>'FAMILIES MOVING TO WORK PROJECT'!#REF!</f>
        <v>#REF!</v>
      </c>
      <c r="O23" s="248"/>
      <c r="P23" s="248"/>
      <c r="Q23" s="248"/>
      <c r="R23" s="248"/>
      <c r="S23" s="249"/>
    </row>
    <row r="24" spans="1:15" ht="24.75" customHeight="1">
      <c r="A24" s="241" t="e">
        <f>'FAMILIES MOVING TO WORK PROJECT'!#REF!</f>
        <v>#REF!</v>
      </c>
      <c r="B24" s="294" t="e">
        <f>'FAMILIES MOVING TO WORK PROJECT'!#REF!</f>
        <v>#REF!</v>
      </c>
      <c r="C24" s="262" t="e">
        <f>'FAMILIES MOVING TO WORK PROJECT'!#REF!</f>
        <v>#REF!</v>
      </c>
      <c r="D24" s="262" t="e">
        <f>'FAMILIES MOVING TO WORK PROJECT'!#REF!</f>
        <v>#REF!</v>
      </c>
      <c r="E24" s="262" t="e">
        <f>'FAMILIES MOVING TO WORK PROJECT'!#REF!</f>
        <v>#REF!</v>
      </c>
      <c r="F24" s="259" t="e">
        <f>'FAMILIES MOVING TO WORK PROJECT'!#REF!</f>
        <v>#REF!</v>
      </c>
      <c r="G24" s="260" t="e">
        <f>'FAMILIES MOVING TO WORK PROJECT'!#REF!</f>
        <v>#REF!</v>
      </c>
      <c r="H24" s="262" t="e">
        <f>'FAMILIES MOVING TO WORK PROJECT'!#REF!</f>
        <v>#REF!</v>
      </c>
      <c r="I24" s="260" t="e">
        <f>'FAMILIES MOVING TO WORK PROJECT'!#REF!</f>
        <v>#REF!</v>
      </c>
      <c r="J24" s="260" t="e">
        <f>'FAMILIES MOVING TO WORK PROJECT'!#REF!</f>
        <v>#REF!</v>
      </c>
      <c r="K24" s="260" t="e">
        <f>'FAMILIES MOVING TO WORK PROJECT'!#REF!</f>
        <v>#REF!</v>
      </c>
      <c r="L24" s="262" t="e">
        <f>'FAMILIES MOVING TO WORK PROJECT'!#REF!</f>
        <v>#REF!</v>
      </c>
      <c r="M24" s="262" t="e">
        <f>'FAMILIES MOVING TO WORK PROJECT'!#REF!</f>
        <v>#REF!</v>
      </c>
      <c r="N24" s="263" t="e">
        <f>'FAMILIES MOVING TO WORK PROJECT'!#REF!</f>
        <v>#REF!</v>
      </c>
      <c r="O24" s="236"/>
    </row>
    <row r="25" spans="1:18" ht="24.75" customHeight="1">
      <c r="A25" s="310" t="e">
        <f>'FAMILIES MOVING TO WORK PROJECT'!#REF!</f>
        <v>#REF!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2"/>
      <c r="O25" s="247"/>
      <c r="P25" s="248"/>
      <c r="Q25" s="248"/>
      <c r="R25" s="248"/>
    </row>
    <row r="26" spans="1:18" ht="50.25" customHeight="1">
      <c r="A26" s="239" t="e">
        <f>'FAMILIES MOVING TO WORK PROJECT'!#REF!</f>
        <v>#REF!</v>
      </c>
      <c r="B26" s="239" t="e">
        <f>'FAMILIES MOVING TO WORK PROJECT'!#REF!</f>
        <v>#REF!</v>
      </c>
      <c r="C26" s="239" t="e">
        <f>'FAMILIES MOVING TO WORK PROJECT'!#REF!</f>
        <v>#REF!</v>
      </c>
      <c r="D26" s="239" t="e">
        <f>'FAMILIES MOVING TO WORK PROJECT'!#REF!</f>
        <v>#REF!</v>
      </c>
      <c r="E26" s="239" t="e">
        <f>'FAMILIES MOVING TO WORK PROJECT'!#REF!</f>
        <v>#REF!</v>
      </c>
      <c r="F26" s="239" t="e">
        <f>'FAMILIES MOVING TO WORK PROJECT'!#REF!</f>
        <v>#REF!</v>
      </c>
      <c r="G26" s="239" t="e">
        <f>'FAMILIES MOVING TO WORK PROJECT'!#REF!</f>
        <v>#REF!</v>
      </c>
      <c r="H26" s="239" t="e">
        <f>'FAMILIES MOVING TO WORK PROJECT'!#REF!</f>
        <v>#REF!</v>
      </c>
      <c r="I26" s="239" t="e">
        <f>'FAMILIES MOVING TO WORK PROJECT'!#REF!</f>
        <v>#REF!</v>
      </c>
      <c r="J26" s="239" t="e">
        <f>'FAMILIES MOVING TO WORK PROJECT'!#REF!</f>
        <v>#REF!</v>
      </c>
      <c r="K26" s="239" t="e">
        <f>'FAMILIES MOVING TO WORK PROJECT'!#REF!</f>
        <v>#REF!</v>
      </c>
      <c r="L26" s="239" t="e">
        <f>'FAMILIES MOVING TO WORK PROJECT'!#REF!</f>
        <v>#REF!</v>
      </c>
      <c r="M26" s="239" t="e">
        <f>'FAMILIES MOVING TO WORK PROJECT'!#REF!</f>
        <v>#REF!</v>
      </c>
      <c r="N26" s="239" t="e">
        <f>'FAMILIES MOVING TO WORK PROJECT'!#REF!</f>
        <v>#REF!</v>
      </c>
      <c r="O26" s="247"/>
      <c r="P26" s="248"/>
      <c r="Q26" s="248"/>
      <c r="R26" s="248"/>
    </row>
    <row r="27" spans="1:19" s="250" customFormat="1" ht="24.75" customHeight="1">
      <c r="A27" s="240" t="e">
        <f>'FAMILIES MOVING TO WORK PROJECT'!#REF!</f>
        <v>#REF!</v>
      </c>
      <c r="B27" s="295" t="e">
        <f>'FAMILIES MOVING TO WORK PROJECT'!#REF!</f>
        <v>#REF!</v>
      </c>
      <c r="C27" s="240" t="e">
        <f>'FAMILIES MOVING TO WORK PROJECT'!#REF!</f>
        <v>#REF!</v>
      </c>
      <c r="D27" s="240" t="e">
        <f>'FAMILIES MOVING TO WORK PROJECT'!#REF!</f>
        <v>#REF!</v>
      </c>
      <c r="E27" s="240" t="e">
        <f>'FAMILIES MOVING TO WORK PROJECT'!#REF!</f>
        <v>#REF!</v>
      </c>
      <c r="F27" s="246" t="e">
        <f>'FAMILIES MOVING TO WORK PROJECT'!#REF!</f>
        <v>#REF!</v>
      </c>
      <c r="G27" s="244" t="e">
        <f>'FAMILIES MOVING TO WORK PROJECT'!#REF!</f>
        <v>#REF!</v>
      </c>
      <c r="H27" s="240" t="e">
        <f>'FAMILIES MOVING TO WORK PROJECT'!#REF!</f>
        <v>#REF!</v>
      </c>
      <c r="I27" s="244" t="e">
        <f>'FAMILIES MOVING TO WORK PROJECT'!#REF!</f>
        <v>#REF!</v>
      </c>
      <c r="J27" s="244" t="e">
        <f>'FAMILIES MOVING TO WORK PROJECT'!#REF!</f>
        <v>#REF!</v>
      </c>
      <c r="K27" s="244" t="e">
        <f>'FAMILIES MOVING TO WORK PROJECT'!#REF!</f>
        <v>#REF!</v>
      </c>
      <c r="L27" s="240" t="e">
        <f>'FAMILIES MOVING TO WORK PROJECT'!#REF!</f>
        <v>#REF!</v>
      </c>
      <c r="M27" s="240" t="e">
        <f>'FAMILIES MOVING TO WORK PROJECT'!#REF!</f>
        <v>#REF!</v>
      </c>
      <c r="N27" s="240" t="e">
        <f>'FAMILIES MOVING TO WORK PROJECT'!#REF!</f>
        <v>#REF!</v>
      </c>
      <c r="O27" s="248"/>
      <c r="P27" s="248"/>
      <c r="Q27" s="248"/>
      <c r="R27" s="248"/>
      <c r="S27" s="249"/>
    </row>
    <row r="28" spans="1:19" s="250" customFormat="1" ht="24.75" customHeight="1">
      <c r="A28" s="240" t="e">
        <f>'FAMILIES MOVING TO WORK PROJECT'!#REF!</f>
        <v>#REF!</v>
      </c>
      <c r="B28" s="295" t="e">
        <f>'FAMILIES MOVING TO WORK PROJECT'!#REF!</f>
        <v>#REF!</v>
      </c>
      <c r="C28" s="240" t="e">
        <f>'FAMILIES MOVING TO WORK PROJECT'!#REF!</f>
        <v>#REF!</v>
      </c>
      <c r="D28" s="240" t="e">
        <f>'FAMILIES MOVING TO WORK PROJECT'!#REF!</f>
        <v>#REF!</v>
      </c>
      <c r="E28" s="240" t="e">
        <f>'FAMILIES MOVING TO WORK PROJECT'!#REF!</f>
        <v>#REF!</v>
      </c>
      <c r="F28" s="246" t="e">
        <f>'FAMILIES MOVING TO WORK PROJECT'!#REF!</f>
        <v>#REF!</v>
      </c>
      <c r="G28" s="244" t="e">
        <f>'FAMILIES MOVING TO WORK PROJECT'!#REF!</f>
        <v>#REF!</v>
      </c>
      <c r="H28" s="240" t="e">
        <f>'FAMILIES MOVING TO WORK PROJECT'!#REF!</f>
        <v>#REF!</v>
      </c>
      <c r="I28" s="244" t="e">
        <f>'FAMILIES MOVING TO WORK PROJECT'!#REF!</f>
        <v>#REF!</v>
      </c>
      <c r="J28" s="244" t="e">
        <f>'FAMILIES MOVING TO WORK PROJECT'!#REF!</f>
        <v>#REF!</v>
      </c>
      <c r="K28" s="244" t="e">
        <f>'FAMILIES MOVING TO WORK PROJECT'!#REF!</f>
        <v>#REF!</v>
      </c>
      <c r="L28" s="240" t="e">
        <f>'FAMILIES MOVING TO WORK PROJECT'!#REF!</f>
        <v>#REF!</v>
      </c>
      <c r="M28" s="240" t="e">
        <f>'FAMILIES MOVING TO WORK PROJECT'!#REF!</f>
        <v>#REF!</v>
      </c>
      <c r="N28" s="245" t="e">
        <f>'FAMILIES MOVING TO WORK PROJECT'!#REF!</f>
        <v>#REF!</v>
      </c>
      <c r="O28" s="248"/>
      <c r="P28" s="248"/>
      <c r="Q28" s="248"/>
      <c r="R28" s="248"/>
      <c r="S28" s="249"/>
    </row>
    <row r="29" spans="1:19" s="250" customFormat="1" ht="24.75" customHeight="1">
      <c r="A29" s="240" t="e">
        <f>'FAMILIES MOVING TO WORK PROJECT'!#REF!</f>
        <v>#REF!</v>
      </c>
      <c r="B29" s="295" t="e">
        <f>'FAMILIES MOVING TO WORK PROJECT'!#REF!</f>
        <v>#REF!</v>
      </c>
      <c r="C29" s="240" t="e">
        <f>'FAMILIES MOVING TO WORK PROJECT'!#REF!</f>
        <v>#REF!</v>
      </c>
      <c r="D29" s="240" t="e">
        <f>'FAMILIES MOVING TO WORK PROJECT'!#REF!</f>
        <v>#REF!</v>
      </c>
      <c r="E29" s="240" t="e">
        <f>'FAMILIES MOVING TO WORK PROJECT'!#REF!</f>
        <v>#REF!</v>
      </c>
      <c r="F29" s="246" t="e">
        <f>'FAMILIES MOVING TO WORK PROJECT'!#REF!</f>
        <v>#REF!</v>
      </c>
      <c r="G29" s="244" t="e">
        <f>'FAMILIES MOVING TO WORK PROJECT'!#REF!</f>
        <v>#REF!</v>
      </c>
      <c r="H29" s="240" t="e">
        <f>'FAMILIES MOVING TO WORK PROJECT'!#REF!</f>
        <v>#REF!</v>
      </c>
      <c r="I29" s="244" t="e">
        <f>'FAMILIES MOVING TO WORK PROJECT'!#REF!</f>
        <v>#REF!</v>
      </c>
      <c r="J29" s="244" t="e">
        <f>'FAMILIES MOVING TO WORK PROJECT'!#REF!</f>
        <v>#REF!</v>
      </c>
      <c r="K29" s="244" t="e">
        <f>'FAMILIES MOVING TO WORK PROJECT'!#REF!</f>
        <v>#REF!</v>
      </c>
      <c r="L29" s="240" t="e">
        <f>'FAMILIES MOVING TO WORK PROJECT'!#REF!</f>
        <v>#REF!</v>
      </c>
      <c r="M29" s="240" t="e">
        <f>'FAMILIES MOVING TO WORK PROJECT'!#REF!</f>
        <v>#REF!</v>
      </c>
      <c r="N29" s="245" t="e">
        <f>'FAMILIES MOVING TO WORK PROJECT'!#REF!</f>
        <v>#REF!</v>
      </c>
      <c r="O29" s="248"/>
      <c r="P29" s="248"/>
      <c r="Q29" s="248"/>
      <c r="R29" s="248"/>
      <c r="S29" s="249"/>
    </row>
    <row r="30" spans="1:19" s="250" customFormat="1" ht="24.75" customHeight="1">
      <c r="A30" s="240" t="e">
        <f>'FAMILIES MOVING TO WORK PROJECT'!#REF!</f>
        <v>#REF!</v>
      </c>
      <c r="B30" s="295" t="e">
        <f>'FAMILIES MOVING TO WORK PROJECT'!#REF!</f>
        <v>#REF!</v>
      </c>
      <c r="C30" s="240" t="e">
        <f>'FAMILIES MOVING TO WORK PROJECT'!#REF!</f>
        <v>#REF!</v>
      </c>
      <c r="D30" s="240" t="e">
        <f>'FAMILIES MOVING TO WORK PROJECT'!#REF!</f>
        <v>#REF!</v>
      </c>
      <c r="E30" s="240" t="e">
        <f>'FAMILIES MOVING TO WORK PROJECT'!#REF!</f>
        <v>#REF!</v>
      </c>
      <c r="F30" s="246" t="e">
        <f>'FAMILIES MOVING TO WORK PROJECT'!#REF!</f>
        <v>#REF!</v>
      </c>
      <c r="G30" s="244" t="e">
        <f>'FAMILIES MOVING TO WORK PROJECT'!#REF!</f>
        <v>#REF!</v>
      </c>
      <c r="H30" s="240" t="e">
        <f>'FAMILIES MOVING TO WORK PROJECT'!#REF!</f>
        <v>#REF!</v>
      </c>
      <c r="I30" s="244" t="e">
        <f>'FAMILIES MOVING TO WORK PROJECT'!#REF!</f>
        <v>#REF!</v>
      </c>
      <c r="J30" s="244" t="e">
        <f>'FAMILIES MOVING TO WORK PROJECT'!#REF!</f>
        <v>#REF!</v>
      </c>
      <c r="K30" s="244" t="e">
        <f>'FAMILIES MOVING TO WORK PROJECT'!#REF!</f>
        <v>#REF!</v>
      </c>
      <c r="L30" s="240" t="e">
        <f>'FAMILIES MOVING TO WORK PROJECT'!#REF!</f>
        <v>#REF!</v>
      </c>
      <c r="M30" s="240" t="e">
        <f>'FAMILIES MOVING TO WORK PROJECT'!#REF!</f>
        <v>#REF!</v>
      </c>
      <c r="N30" s="245" t="e">
        <f>'FAMILIES MOVING TO WORK PROJECT'!#REF!</f>
        <v>#REF!</v>
      </c>
      <c r="O30" s="248"/>
      <c r="P30" s="248"/>
      <c r="Q30" s="248"/>
      <c r="R30" s="248"/>
      <c r="S30" s="249"/>
    </row>
    <row r="31" spans="1:19" s="250" customFormat="1" ht="24.75" customHeight="1">
      <c r="A31" s="240" t="e">
        <f>'FAMILIES MOVING TO WORK PROJECT'!#REF!</f>
        <v>#REF!</v>
      </c>
      <c r="B31" s="295" t="e">
        <f>'FAMILIES MOVING TO WORK PROJECT'!#REF!</f>
        <v>#REF!</v>
      </c>
      <c r="C31" s="240" t="e">
        <f>'FAMILIES MOVING TO WORK PROJECT'!#REF!</f>
        <v>#REF!</v>
      </c>
      <c r="D31" s="240" t="e">
        <f>'FAMILIES MOVING TO WORK PROJECT'!#REF!</f>
        <v>#REF!</v>
      </c>
      <c r="E31" s="240" t="e">
        <f>'FAMILIES MOVING TO WORK PROJECT'!#REF!</f>
        <v>#REF!</v>
      </c>
      <c r="F31" s="246" t="e">
        <f>'FAMILIES MOVING TO WORK PROJECT'!#REF!</f>
        <v>#REF!</v>
      </c>
      <c r="G31" s="244" t="e">
        <f>'FAMILIES MOVING TO WORK PROJECT'!#REF!</f>
        <v>#REF!</v>
      </c>
      <c r="H31" s="240" t="e">
        <f>'FAMILIES MOVING TO WORK PROJECT'!#REF!</f>
        <v>#REF!</v>
      </c>
      <c r="I31" s="244" t="e">
        <f>'FAMILIES MOVING TO WORK PROJECT'!#REF!</f>
        <v>#REF!</v>
      </c>
      <c r="J31" s="244" t="e">
        <f>'FAMILIES MOVING TO WORK PROJECT'!#REF!</f>
        <v>#REF!</v>
      </c>
      <c r="K31" s="244" t="e">
        <f>'FAMILIES MOVING TO WORK PROJECT'!#REF!</f>
        <v>#REF!</v>
      </c>
      <c r="L31" s="240" t="e">
        <f>'FAMILIES MOVING TO WORK PROJECT'!#REF!</f>
        <v>#REF!</v>
      </c>
      <c r="M31" s="240" t="e">
        <f>'FAMILIES MOVING TO WORK PROJECT'!#REF!</f>
        <v>#REF!</v>
      </c>
      <c r="N31" s="245" t="e">
        <f>'FAMILIES MOVING TO WORK PROJECT'!#REF!</f>
        <v>#REF!</v>
      </c>
      <c r="O31" s="248"/>
      <c r="P31" s="248"/>
      <c r="Q31" s="248"/>
      <c r="R31" s="248"/>
      <c r="S31" s="249"/>
    </row>
    <row r="32" spans="1:19" s="250" customFormat="1" ht="24.75" customHeight="1">
      <c r="A32" s="240" t="e">
        <f>'FAMILIES MOVING TO WORK PROJECT'!#REF!</f>
        <v>#REF!</v>
      </c>
      <c r="B32" s="295" t="e">
        <f>'FAMILIES MOVING TO WORK PROJECT'!#REF!</f>
        <v>#REF!</v>
      </c>
      <c r="C32" s="240" t="e">
        <f>'FAMILIES MOVING TO WORK PROJECT'!#REF!</f>
        <v>#REF!</v>
      </c>
      <c r="D32" s="240" t="e">
        <f>'FAMILIES MOVING TO WORK PROJECT'!#REF!</f>
        <v>#REF!</v>
      </c>
      <c r="E32" s="240" t="e">
        <f>'FAMILIES MOVING TO WORK PROJECT'!#REF!</f>
        <v>#REF!</v>
      </c>
      <c r="F32" s="246" t="e">
        <f>'FAMILIES MOVING TO WORK PROJECT'!#REF!</f>
        <v>#REF!</v>
      </c>
      <c r="G32" s="244" t="e">
        <f>'FAMILIES MOVING TO WORK PROJECT'!#REF!</f>
        <v>#REF!</v>
      </c>
      <c r="H32" s="240" t="e">
        <f>'FAMILIES MOVING TO WORK PROJECT'!#REF!</f>
        <v>#REF!</v>
      </c>
      <c r="I32" s="244" t="e">
        <f>'FAMILIES MOVING TO WORK PROJECT'!#REF!</f>
        <v>#REF!</v>
      </c>
      <c r="J32" s="244" t="e">
        <f>'FAMILIES MOVING TO WORK PROJECT'!#REF!</f>
        <v>#REF!</v>
      </c>
      <c r="K32" s="244" t="e">
        <f>'FAMILIES MOVING TO WORK PROJECT'!#REF!</f>
        <v>#REF!</v>
      </c>
      <c r="L32" s="240" t="e">
        <f>'FAMILIES MOVING TO WORK PROJECT'!#REF!</f>
        <v>#REF!</v>
      </c>
      <c r="M32" s="240" t="e">
        <f>'FAMILIES MOVING TO WORK PROJECT'!#REF!</f>
        <v>#REF!</v>
      </c>
      <c r="N32" s="245" t="e">
        <f>'FAMILIES MOVING TO WORK PROJECT'!#REF!</f>
        <v>#REF!</v>
      </c>
      <c r="O32" s="248"/>
      <c r="P32" s="248"/>
      <c r="Q32" s="248"/>
      <c r="R32" s="248"/>
      <c r="S32" s="249"/>
    </row>
    <row r="33" spans="1:19" s="250" customFormat="1" ht="24.75" customHeight="1">
      <c r="A33" s="240" t="e">
        <f>'FAMILIES MOVING TO WORK PROJECT'!#REF!</f>
        <v>#REF!</v>
      </c>
      <c r="B33" s="295" t="e">
        <f>'FAMILIES MOVING TO WORK PROJECT'!#REF!</f>
        <v>#REF!</v>
      </c>
      <c r="C33" s="240" t="e">
        <f>'FAMILIES MOVING TO WORK PROJECT'!#REF!</f>
        <v>#REF!</v>
      </c>
      <c r="D33" s="240" t="e">
        <f>'FAMILIES MOVING TO WORK PROJECT'!#REF!</f>
        <v>#REF!</v>
      </c>
      <c r="E33" s="240" t="e">
        <f>'FAMILIES MOVING TO WORK PROJECT'!#REF!</f>
        <v>#REF!</v>
      </c>
      <c r="F33" s="246" t="e">
        <f>'FAMILIES MOVING TO WORK PROJECT'!#REF!</f>
        <v>#REF!</v>
      </c>
      <c r="G33" s="244" t="e">
        <f>'FAMILIES MOVING TO WORK PROJECT'!#REF!</f>
        <v>#REF!</v>
      </c>
      <c r="H33" s="240" t="e">
        <f>'FAMILIES MOVING TO WORK PROJECT'!#REF!</f>
        <v>#REF!</v>
      </c>
      <c r="I33" s="244" t="e">
        <f>'FAMILIES MOVING TO WORK PROJECT'!#REF!</f>
        <v>#REF!</v>
      </c>
      <c r="J33" s="244" t="e">
        <f>'FAMILIES MOVING TO WORK PROJECT'!#REF!</f>
        <v>#REF!</v>
      </c>
      <c r="K33" s="244" t="e">
        <f>'FAMILIES MOVING TO WORK PROJECT'!#REF!</f>
        <v>#REF!</v>
      </c>
      <c r="L33" s="240" t="e">
        <f>'FAMILIES MOVING TO WORK PROJECT'!#REF!</f>
        <v>#REF!</v>
      </c>
      <c r="M33" s="240" t="e">
        <f>'FAMILIES MOVING TO WORK PROJECT'!#REF!</f>
        <v>#REF!</v>
      </c>
      <c r="N33" s="245" t="e">
        <f>'FAMILIES MOVING TO WORK PROJECT'!#REF!</f>
        <v>#REF!</v>
      </c>
      <c r="O33" s="248"/>
      <c r="P33" s="248"/>
      <c r="Q33" s="248"/>
      <c r="R33" s="248"/>
      <c r="S33" s="249"/>
    </row>
    <row r="34" spans="1:19" s="250" customFormat="1" ht="24.75" customHeight="1">
      <c r="A34" s="240" t="e">
        <f>'FAMILIES MOVING TO WORK PROJECT'!#REF!</f>
        <v>#REF!</v>
      </c>
      <c r="B34" s="295" t="e">
        <f>'FAMILIES MOVING TO WORK PROJECT'!#REF!</f>
        <v>#REF!</v>
      </c>
      <c r="C34" s="240" t="e">
        <f>'FAMILIES MOVING TO WORK PROJECT'!#REF!</f>
        <v>#REF!</v>
      </c>
      <c r="D34" s="240" t="e">
        <f>'FAMILIES MOVING TO WORK PROJECT'!#REF!</f>
        <v>#REF!</v>
      </c>
      <c r="E34" s="240" t="e">
        <f>'FAMILIES MOVING TO WORK PROJECT'!#REF!</f>
        <v>#REF!</v>
      </c>
      <c r="F34" s="246" t="e">
        <f>'FAMILIES MOVING TO WORK PROJECT'!#REF!</f>
        <v>#REF!</v>
      </c>
      <c r="G34" s="244" t="e">
        <f>'FAMILIES MOVING TO WORK PROJECT'!#REF!</f>
        <v>#REF!</v>
      </c>
      <c r="H34" s="240" t="e">
        <f>'FAMILIES MOVING TO WORK PROJECT'!#REF!</f>
        <v>#REF!</v>
      </c>
      <c r="I34" s="244" t="e">
        <f>'FAMILIES MOVING TO WORK PROJECT'!#REF!</f>
        <v>#REF!</v>
      </c>
      <c r="J34" s="244" t="e">
        <f>'FAMILIES MOVING TO WORK PROJECT'!#REF!</f>
        <v>#REF!</v>
      </c>
      <c r="K34" s="244" t="e">
        <f>'FAMILIES MOVING TO WORK PROJECT'!#REF!</f>
        <v>#REF!</v>
      </c>
      <c r="L34" s="240" t="e">
        <f>'FAMILIES MOVING TO WORK PROJECT'!#REF!</f>
        <v>#REF!</v>
      </c>
      <c r="M34" s="240" t="e">
        <f>'FAMILIES MOVING TO WORK PROJECT'!#REF!</f>
        <v>#REF!</v>
      </c>
      <c r="N34" s="245" t="e">
        <f>'FAMILIES MOVING TO WORK PROJECT'!#REF!</f>
        <v>#REF!</v>
      </c>
      <c r="O34" s="248"/>
      <c r="P34" s="248"/>
      <c r="Q34" s="248"/>
      <c r="R34" s="248"/>
      <c r="S34" s="249"/>
    </row>
    <row r="35" spans="1:19" s="250" customFormat="1" ht="24.75" customHeight="1">
      <c r="A35" s="240" t="e">
        <f>'FAMILIES MOVING TO WORK PROJECT'!#REF!</f>
        <v>#REF!</v>
      </c>
      <c r="B35" s="295" t="e">
        <f>'FAMILIES MOVING TO WORK PROJECT'!#REF!</f>
        <v>#REF!</v>
      </c>
      <c r="C35" s="240" t="e">
        <f>'FAMILIES MOVING TO WORK PROJECT'!#REF!</f>
        <v>#REF!</v>
      </c>
      <c r="D35" s="240" t="e">
        <f>'FAMILIES MOVING TO WORK PROJECT'!#REF!</f>
        <v>#REF!</v>
      </c>
      <c r="E35" s="240" t="e">
        <f>'FAMILIES MOVING TO WORK PROJECT'!#REF!</f>
        <v>#REF!</v>
      </c>
      <c r="F35" s="246" t="e">
        <f>'FAMILIES MOVING TO WORK PROJECT'!#REF!</f>
        <v>#REF!</v>
      </c>
      <c r="G35" s="244" t="e">
        <f>'FAMILIES MOVING TO WORK PROJECT'!#REF!</f>
        <v>#REF!</v>
      </c>
      <c r="H35" s="240" t="e">
        <f>'FAMILIES MOVING TO WORK PROJECT'!#REF!</f>
        <v>#REF!</v>
      </c>
      <c r="I35" s="244" t="e">
        <f>'FAMILIES MOVING TO WORK PROJECT'!#REF!</f>
        <v>#REF!</v>
      </c>
      <c r="J35" s="244" t="e">
        <f>'FAMILIES MOVING TO WORK PROJECT'!#REF!</f>
        <v>#REF!</v>
      </c>
      <c r="K35" s="244" t="e">
        <f>'FAMILIES MOVING TO WORK PROJECT'!#REF!</f>
        <v>#REF!</v>
      </c>
      <c r="L35" s="240" t="e">
        <f>'FAMILIES MOVING TO WORK PROJECT'!#REF!</f>
        <v>#REF!</v>
      </c>
      <c r="M35" s="240" t="e">
        <f>'FAMILIES MOVING TO WORK PROJECT'!#REF!</f>
        <v>#REF!</v>
      </c>
      <c r="N35" s="245" t="e">
        <f>'FAMILIES MOVING TO WORK PROJECT'!#REF!</f>
        <v>#REF!</v>
      </c>
      <c r="O35" s="248"/>
      <c r="P35" s="248"/>
      <c r="Q35" s="248"/>
      <c r="R35" s="248"/>
      <c r="S35" s="249"/>
    </row>
    <row r="36" spans="1:19" s="250" customFormat="1" ht="24.75" customHeight="1">
      <c r="A36" s="240" t="e">
        <f>'FAMILIES MOVING TO WORK PROJECT'!#REF!</f>
        <v>#REF!</v>
      </c>
      <c r="B36" s="295" t="e">
        <f>'FAMILIES MOVING TO WORK PROJECT'!#REF!</f>
        <v>#REF!</v>
      </c>
      <c r="C36" s="240" t="e">
        <f>'FAMILIES MOVING TO WORK PROJECT'!#REF!</f>
        <v>#REF!</v>
      </c>
      <c r="D36" s="240" t="e">
        <f>'FAMILIES MOVING TO WORK PROJECT'!#REF!</f>
        <v>#REF!</v>
      </c>
      <c r="E36" s="240" t="e">
        <f>'FAMILIES MOVING TO WORK PROJECT'!#REF!</f>
        <v>#REF!</v>
      </c>
      <c r="F36" s="246" t="e">
        <f>'FAMILIES MOVING TO WORK PROJECT'!#REF!</f>
        <v>#REF!</v>
      </c>
      <c r="G36" s="244" t="e">
        <f>'FAMILIES MOVING TO WORK PROJECT'!#REF!</f>
        <v>#REF!</v>
      </c>
      <c r="H36" s="240" t="e">
        <f>'FAMILIES MOVING TO WORK PROJECT'!#REF!</f>
        <v>#REF!</v>
      </c>
      <c r="I36" s="244" t="e">
        <f>'FAMILIES MOVING TO WORK PROJECT'!#REF!</f>
        <v>#REF!</v>
      </c>
      <c r="J36" s="244" t="e">
        <f>'FAMILIES MOVING TO WORK PROJECT'!#REF!</f>
        <v>#REF!</v>
      </c>
      <c r="K36" s="244" t="e">
        <f>'FAMILIES MOVING TO WORK PROJECT'!#REF!</f>
        <v>#REF!</v>
      </c>
      <c r="L36" s="240" t="e">
        <f>'FAMILIES MOVING TO WORK PROJECT'!#REF!</f>
        <v>#REF!</v>
      </c>
      <c r="M36" s="240" t="e">
        <f>'FAMILIES MOVING TO WORK PROJECT'!#REF!</f>
        <v>#REF!</v>
      </c>
      <c r="N36" s="245" t="e">
        <f>'FAMILIES MOVING TO WORK PROJECT'!#REF!</f>
        <v>#REF!</v>
      </c>
      <c r="O36" s="248"/>
      <c r="P36" s="248"/>
      <c r="Q36" s="248"/>
      <c r="R36" s="248"/>
      <c r="S36" s="249"/>
    </row>
    <row r="37" spans="1:19" s="250" customFormat="1" ht="24.75" customHeight="1">
      <c r="A37" s="240" t="e">
        <f>'FAMILIES MOVING TO WORK PROJECT'!#REF!</f>
        <v>#REF!</v>
      </c>
      <c r="B37" s="295" t="e">
        <f>'FAMILIES MOVING TO WORK PROJECT'!#REF!</f>
        <v>#REF!</v>
      </c>
      <c r="C37" s="240" t="e">
        <f>'FAMILIES MOVING TO WORK PROJECT'!#REF!</f>
        <v>#REF!</v>
      </c>
      <c r="D37" s="240" t="e">
        <f>'FAMILIES MOVING TO WORK PROJECT'!#REF!</f>
        <v>#REF!</v>
      </c>
      <c r="E37" s="240" t="e">
        <f>'FAMILIES MOVING TO WORK PROJECT'!#REF!</f>
        <v>#REF!</v>
      </c>
      <c r="F37" s="246" t="e">
        <f>'FAMILIES MOVING TO WORK PROJECT'!#REF!</f>
        <v>#REF!</v>
      </c>
      <c r="G37" s="244" t="e">
        <f>'FAMILIES MOVING TO WORK PROJECT'!#REF!</f>
        <v>#REF!</v>
      </c>
      <c r="H37" s="240" t="e">
        <f>'FAMILIES MOVING TO WORK PROJECT'!#REF!</f>
        <v>#REF!</v>
      </c>
      <c r="I37" s="244" t="e">
        <f>'FAMILIES MOVING TO WORK PROJECT'!#REF!</f>
        <v>#REF!</v>
      </c>
      <c r="J37" s="244" t="e">
        <f>'FAMILIES MOVING TO WORK PROJECT'!#REF!</f>
        <v>#REF!</v>
      </c>
      <c r="K37" s="244" t="e">
        <f>'FAMILIES MOVING TO WORK PROJECT'!#REF!</f>
        <v>#REF!</v>
      </c>
      <c r="L37" s="240" t="e">
        <f>'FAMILIES MOVING TO WORK PROJECT'!#REF!</f>
        <v>#REF!</v>
      </c>
      <c r="M37" s="240" t="e">
        <f>'FAMILIES MOVING TO WORK PROJECT'!#REF!</f>
        <v>#REF!</v>
      </c>
      <c r="N37" s="245" t="e">
        <f>'FAMILIES MOVING TO WORK PROJECT'!#REF!</f>
        <v>#REF!</v>
      </c>
      <c r="O37" s="248"/>
      <c r="P37" s="248"/>
      <c r="Q37" s="248"/>
      <c r="R37" s="248"/>
      <c r="S37" s="249"/>
    </row>
    <row r="38" spans="1:19" s="250" customFormat="1" ht="24.75" customHeight="1">
      <c r="A38" s="240" t="e">
        <f>'FAMILIES MOVING TO WORK PROJECT'!#REF!</f>
        <v>#REF!</v>
      </c>
      <c r="B38" s="295" t="e">
        <f>'FAMILIES MOVING TO WORK PROJECT'!#REF!</f>
        <v>#REF!</v>
      </c>
      <c r="C38" s="240" t="e">
        <f>'FAMILIES MOVING TO WORK PROJECT'!#REF!</f>
        <v>#REF!</v>
      </c>
      <c r="D38" s="240" t="e">
        <f>'FAMILIES MOVING TO WORK PROJECT'!#REF!</f>
        <v>#REF!</v>
      </c>
      <c r="E38" s="240" t="e">
        <f>'FAMILIES MOVING TO WORK PROJECT'!#REF!</f>
        <v>#REF!</v>
      </c>
      <c r="F38" s="246" t="e">
        <f>'FAMILIES MOVING TO WORK PROJECT'!#REF!</f>
        <v>#REF!</v>
      </c>
      <c r="G38" s="244" t="e">
        <f>'FAMILIES MOVING TO WORK PROJECT'!#REF!</f>
        <v>#REF!</v>
      </c>
      <c r="H38" s="240" t="e">
        <f>'FAMILIES MOVING TO WORK PROJECT'!#REF!</f>
        <v>#REF!</v>
      </c>
      <c r="I38" s="244" t="e">
        <f>'FAMILIES MOVING TO WORK PROJECT'!#REF!</f>
        <v>#REF!</v>
      </c>
      <c r="J38" s="244" t="e">
        <f>'FAMILIES MOVING TO WORK PROJECT'!#REF!</f>
        <v>#REF!</v>
      </c>
      <c r="K38" s="244" t="e">
        <f>'FAMILIES MOVING TO WORK PROJECT'!#REF!</f>
        <v>#REF!</v>
      </c>
      <c r="L38" s="240" t="e">
        <f>'FAMILIES MOVING TO WORK PROJECT'!#REF!</f>
        <v>#REF!</v>
      </c>
      <c r="M38" s="240" t="e">
        <f>'FAMILIES MOVING TO WORK PROJECT'!#REF!</f>
        <v>#REF!</v>
      </c>
      <c r="N38" s="245" t="e">
        <f>'FAMILIES MOVING TO WORK PROJECT'!#REF!</f>
        <v>#REF!</v>
      </c>
      <c r="O38" s="248"/>
      <c r="P38" s="248"/>
      <c r="Q38" s="248"/>
      <c r="R38" s="248"/>
      <c r="S38" s="249"/>
    </row>
    <row r="39" spans="1:19" s="250" customFormat="1" ht="24.75" customHeight="1">
      <c r="A39" s="240" t="e">
        <f>'FAMILIES MOVING TO WORK PROJECT'!#REF!</f>
        <v>#REF!</v>
      </c>
      <c r="B39" s="295" t="e">
        <f>'FAMILIES MOVING TO WORK PROJECT'!#REF!</f>
        <v>#REF!</v>
      </c>
      <c r="C39" s="240" t="e">
        <f>'FAMILIES MOVING TO WORK PROJECT'!#REF!</f>
        <v>#REF!</v>
      </c>
      <c r="D39" s="240" t="e">
        <f>'FAMILIES MOVING TO WORK PROJECT'!#REF!</f>
        <v>#REF!</v>
      </c>
      <c r="E39" s="240" t="e">
        <f>'FAMILIES MOVING TO WORK PROJECT'!#REF!</f>
        <v>#REF!</v>
      </c>
      <c r="F39" s="246" t="e">
        <f>'FAMILIES MOVING TO WORK PROJECT'!#REF!</f>
        <v>#REF!</v>
      </c>
      <c r="G39" s="244" t="e">
        <f>'FAMILIES MOVING TO WORK PROJECT'!#REF!</f>
        <v>#REF!</v>
      </c>
      <c r="H39" s="240" t="e">
        <f>'FAMILIES MOVING TO WORK PROJECT'!#REF!</f>
        <v>#REF!</v>
      </c>
      <c r="I39" s="244" t="e">
        <f>'FAMILIES MOVING TO WORK PROJECT'!#REF!</f>
        <v>#REF!</v>
      </c>
      <c r="J39" s="244" t="e">
        <f>'FAMILIES MOVING TO WORK PROJECT'!#REF!</f>
        <v>#REF!</v>
      </c>
      <c r="K39" s="244" t="e">
        <f>'FAMILIES MOVING TO WORK PROJECT'!#REF!</f>
        <v>#REF!</v>
      </c>
      <c r="L39" s="240" t="e">
        <f>'FAMILIES MOVING TO WORK PROJECT'!#REF!</f>
        <v>#REF!</v>
      </c>
      <c r="M39" s="240" t="e">
        <f>'FAMILIES MOVING TO WORK PROJECT'!#REF!</f>
        <v>#REF!</v>
      </c>
      <c r="N39" s="245" t="e">
        <f>'FAMILIES MOVING TO WORK PROJECT'!#REF!</f>
        <v>#REF!</v>
      </c>
      <c r="O39" s="248"/>
      <c r="P39" s="248"/>
      <c r="Q39" s="248"/>
      <c r="R39" s="248"/>
      <c r="S39" s="249"/>
    </row>
    <row r="40" spans="1:19" s="250" customFormat="1" ht="24.75" customHeight="1">
      <c r="A40" s="240" t="e">
        <f>'FAMILIES MOVING TO WORK PROJECT'!#REF!</f>
        <v>#REF!</v>
      </c>
      <c r="B40" s="293" t="e">
        <f>'FAMILIES MOVING TO WORK PROJECT'!#REF!</f>
        <v>#REF!</v>
      </c>
      <c r="C40" s="242" t="e">
        <f>'FAMILIES MOVING TO WORK PROJECT'!#REF!</f>
        <v>#REF!</v>
      </c>
      <c r="D40" s="242" t="e">
        <f>'FAMILIES MOVING TO WORK PROJECT'!#REF!</f>
        <v>#REF!</v>
      </c>
      <c r="E40" s="242" t="e">
        <f>'FAMILIES MOVING TO WORK PROJECT'!#REF!</f>
        <v>#REF!</v>
      </c>
      <c r="F40" s="317" t="e">
        <f>'FAMILIES MOVING TO WORK PROJECT'!#REF!</f>
        <v>#REF!</v>
      </c>
      <c r="G40" s="317"/>
      <c r="H40" s="317"/>
      <c r="I40" s="317"/>
      <c r="J40" s="317"/>
      <c r="K40" s="317"/>
      <c r="L40" s="317"/>
      <c r="M40" s="317"/>
      <c r="N40" s="317"/>
      <c r="O40" s="248"/>
      <c r="P40" s="248"/>
      <c r="Q40" s="248"/>
      <c r="R40" s="248"/>
      <c r="S40" s="249"/>
    </row>
    <row r="41" spans="1:19" s="250" customFormat="1" ht="39" customHeight="1">
      <c r="A41" s="240" t="e">
        <f>'FAMILIES MOVING TO WORK PROJECT'!#REF!</f>
        <v>#REF!</v>
      </c>
      <c r="B41" s="295" t="e">
        <f>'FAMILIES MOVING TO WORK PROJECT'!#REF!</f>
        <v>#REF!</v>
      </c>
      <c r="C41" s="240" t="e">
        <f>'FAMILIES MOVING TO WORK PROJECT'!#REF!</f>
        <v>#REF!</v>
      </c>
      <c r="D41" s="240" t="e">
        <f>'FAMILIES MOVING TO WORK PROJECT'!#REF!</f>
        <v>#REF!</v>
      </c>
      <c r="E41" s="240" t="e">
        <f>'FAMILIES MOVING TO WORK PROJECT'!#REF!</f>
        <v>#REF!</v>
      </c>
      <c r="F41" s="246" t="e">
        <f>'FAMILIES MOVING TO WORK PROJECT'!#REF!</f>
        <v>#REF!</v>
      </c>
      <c r="G41" s="244" t="e">
        <f>'FAMILIES MOVING TO WORK PROJECT'!#REF!</f>
        <v>#REF!</v>
      </c>
      <c r="H41" s="240" t="e">
        <f>'FAMILIES MOVING TO WORK PROJECT'!#REF!</f>
        <v>#REF!</v>
      </c>
      <c r="I41" s="244" t="e">
        <f>'FAMILIES MOVING TO WORK PROJECT'!#REF!</f>
        <v>#REF!</v>
      </c>
      <c r="J41" s="244" t="e">
        <f>'FAMILIES MOVING TO WORK PROJECT'!#REF!</f>
        <v>#REF!</v>
      </c>
      <c r="K41" s="244" t="e">
        <f>'FAMILIES MOVING TO WORK PROJECT'!#REF!</f>
        <v>#REF!</v>
      </c>
      <c r="L41" s="240" t="e">
        <f>'FAMILIES MOVING TO WORK PROJECT'!#REF!</f>
        <v>#REF!</v>
      </c>
      <c r="M41" s="240" t="e">
        <f>'FAMILIES MOVING TO WORK PROJECT'!#REF!</f>
        <v>#REF!</v>
      </c>
      <c r="N41" s="245" t="e">
        <f>'FAMILIES MOVING TO WORK PROJECT'!#REF!</f>
        <v>#REF!</v>
      </c>
      <c r="O41" s="248"/>
      <c r="P41" s="248"/>
      <c r="Q41" s="248"/>
      <c r="R41" s="248"/>
      <c r="S41" s="249"/>
    </row>
    <row r="42" spans="1:19" s="250" customFormat="1" ht="24.75" customHeight="1">
      <c r="A42" s="240" t="e">
        <f>'FAMILIES MOVING TO WORK PROJECT'!#REF!</f>
        <v>#REF!</v>
      </c>
      <c r="B42" s="295" t="e">
        <f>'FAMILIES MOVING TO WORK PROJECT'!#REF!</f>
        <v>#REF!</v>
      </c>
      <c r="C42" s="240" t="e">
        <f>'FAMILIES MOVING TO WORK PROJECT'!#REF!</f>
        <v>#REF!</v>
      </c>
      <c r="D42" s="240" t="e">
        <f>'FAMILIES MOVING TO WORK PROJECT'!#REF!</f>
        <v>#REF!</v>
      </c>
      <c r="E42" s="240" t="e">
        <f>'FAMILIES MOVING TO WORK PROJECT'!#REF!</f>
        <v>#REF!</v>
      </c>
      <c r="F42" s="246" t="e">
        <f>'FAMILIES MOVING TO WORK PROJECT'!#REF!</f>
        <v>#REF!</v>
      </c>
      <c r="G42" s="244" t="e">
        <f>'FAMILIES MOVING TO WORK PROJECT'!#REF!</f>
        <v>#REF!</v>
      </c>
      <c r="H42" s="240" t="e">
        <f>'FAMILIES MOVING TO WORK PROJECT'!#REF!</f>
        <v>#REF!</v>
      </c>
      <c r="I42" s="244" t="e">
        <f>'FAMILIES MOVING TO WORK PROJECT'!#REF!</f>
        <v>#REF!</v>
      </c>
      <c r="J42" s="244" t="e">
        <f>'FAMILIES MOVING TO WORK PROJECT'!#REF!</f>
        <v>#REF!</v>
      </c>
      <c r="K42" s="244" t="e">
        <f>'FAMILIES MOVING TO WORK PROJECT'!#REF!</f>
        <v>#REF!</v>
      </c>
      <c r="L42" s="240" t="e">
        <f>'FAMILIES MOVING TO WORK PROJECT'!#REF!</f>
        <v>#REF!</v>
      </c>
      <c r="M42" s="240" t="e">
        <f>'FAMILIES MOVING TO WORK PROJECT'!#REF!</f>
        <v>#REF!</v>
      </c>
      <c r="N42" s="245" t="e">
        <f>'FAMILIES MOVING TO WORK PROJECT'!#REF!</f>
        <v>#REF!</v>
      </c>
      <c r="O42" s="248"/>
      <c r="P42" s="248"/>
      <c r="Q42" s="248"/>
      <c r="R42" s="248"/>
      <c r="S42" s="249"/>
    </row>
    <row r="43" spans="1:19" s="250" customFormat="1" ht="24.75" customHeight="1">
      <c r="A43" s="240" t="e">
        <f>'FAMILIES MOVING TO WORK PROJECT'!#REF!</f>
        <v>#REF!</v>
      </c>
      <c r="B43" s="295" t="e">
        <f>'FAMILIES MOVING TO WORK PROJECT'!#REF!</f>
        <v>#REF!</v>
      </c>
      <c r="C43" s="240" t="e">
        <f>'FAMILIES MOVING TO WORK PROJECT'!#REF!</f>
        <v>#REF!</v>
      </c>
      <c r="D43" s="240" t="e">
        <f>'FAMILIES MOVING TO WORK PROJECT'!#REF!</f>
        <v>#REF!</v>
      </c>
      <c r="E43" s="240" t="e">
        <f>'FAMILIES MOVING TO WORK PROJECT'!#REF!</f>
        <v>#REF!</v>
      </c>
      <c r="F43" s="246" t="e">
        <f>'FAMILIES MOVING TO WORK PROJECT'!#REF!</f>
        <v>#REF!</v>
      </c>
      <c r="G43" s="244" t="e">
        <f>'FAMILIES MOVING TO WORK PROJECT'!#REF!</f>
        <v>#REF!</v>
      </c>
      <c r="H43" s="240" t="e">
        <f>'FAMILIES MOVING TO WORK PROJECT'!#REF!</f>
        <v>#REF!</v>
      </c>
      <c r="I43" s="244" t="e">
        <f>'FAMILIES MOVING TO WORK PROJECT'!#REF!</f>
        <v>#REF!</v>
      </c>
      <c r="J43" s="244" t="e">
        <f>'FAMILIES MOVING TO WORK PROJECT'!#REF!</f>
        <v>#REF!</v>
      </c>
      <c r="K43" s="244" t="e">
        <f>'FAMILIES MOVING TO WORK PROJECT'!#REF!</f>
        <v>#REF!</v>
      </c>
      <c r="L43" s="240" t="e">
        <f>'FAMILIES MOVING TO WORK PROJECT'!#REF!</f>
        <v>#REF!</v>
      </c>
      <c r="M43" s="240" t="e">
        <f>'FAMILIES MOVING TO WORK PROJECT'!#REF!</f>
        <v>#REF!</v>
      </c>
      <c r="N43" s="245" t="e">
        <f>'FAMILIES MOVING TO WORK PROJECT'!#REF!</f>
        <v>#REF!</v>
      </c>
      <c r="O43" s="248"/>
      <c r="P43" s="248"/>
      <c r="Q43" s="248"/>
      <c r="R43" s="248"/>
      <c r="S43" s="249"/>
    </row>
    <row r="44" spans="1:19" s="250" customFormat="1" ht="24.75" customHeight="1">
      <c r="A44" s="240" t="e">
        <f>'FAMILIES MOVING TO WORK PROJECT'!#REF!</f>
        <v>#REF!</v>
      </c>
      <c r="B44" s="295" t="e">
        <f>'FAMILIES MOVING TO WORK PROJECT'!#REF!</f>
        <v>#REF!</v>
      </c>
      <c r="C44" s="240" t="e">
        <f>'FAMILIES MOVING TO WORK PROJECT'!#REF!</f>
        <v>#REF!</v>
      </c>
      <c r="D44" s="240" t="e">
        <f>'FAMILIES MOVING TO WORK PROJECT'!#REF!</f>
        <v>#REF!</v>
      </c>
      <c r="E44" s="240" t="e">
        <f>'FAMILIES MOVING TO WORK PROJECT'!#REF!</f>
        <v>#REF!</v>
      </c>
      <c r="F44" s="246" t="e">
        <f>'FAMILIES MOVING TO WORK PROJECT'!#REF!</f>
        <v>#REF!</v>
      </c>
      <c r="G44" s="244" t="e">
        <f>'FAMILIES MOVING TO WORK PROJECT'!#REF!</f>
        <v>#REF!</v>
      </c>
      <c r="H44" s="240" t="e">
        <f>'FAMILIES MOVING TO WORK PROJECT'!#REF!</f>
        <v>#REF!</v>
      </c>
      <c r="I44" s="244" t="e">
        <f>'FAMILIES MOVING TO WORK PROJECT'!#REF!</f>
        <v>#REF!</v>
      </c>
      <c r="J44" s="244" t="e">
        <f>'FAMILIES MOVING TO WORK PROJECT'!#REF!</f>
        <v>#REF!</v>
      </c>
      <c r="K44" s="244" t="e">
        <f>'FAMILIES MOVING TO WORK PROJECT'!#REF!</f>
        <v>#REF!</v>
      </c>
      <c r="L44" s="240" t="e">
        <f>'FAMILIES MOVING TO WORK PROJECT'!#REF!</f>
        <v>#REF!</v>
      </c>
      <c r="M44" s="240" t="e">
        <f>'FAMILIES MOVING TO WORK PROJECT'!#REF!</f>
        <v>#REF!</v>
      </c>
      <c r="N44" s="245" t="e">
        <f>'FAMILIES MOVING TO WORK PROJECT'!#REF!</f>
        <v>#REF!</v>
      </c>
      <c r="O44" s="248"/>
      <c r="P44" s="248"/>
      <c r="Q44" s="248"/>
      <c r="R44" s="248"/>
      <c r="S44" s="249"/>
    </row>
    <row r="45" spans="1:19" s="250" customFormat="1" ht="24.75" customHeight="1">
      <c r="A45" s="240" t="e">
        <f>'FAMILIES MOVING TO WORK PROJECT'!#REF!</f>
        <v>#REF!</v>
      </c>
      <c r="B45" s="295" t="e">
        <f>'FAMILIES MOVING TO WORK PROJECT'!#REF!</f>
        <v>#REF!</v>
      </c>
      <c r="C45" s="240" t="e">
        <f>'FAMILIES MOVING TO WORK PROJECT'!#REF!</f>
        <v>#REF!</v>
      </c>
      <c r="D45" s="240" t="e">
        <f>'FAMILIES MOVING TO WORK PROJECT'!#REF!</f>
        <v>#REF!</v>
      </c>
      <c r="E45" s="240" t="e">
        <f>'FAMILIES MOVING TO WORK PROJECT'!#REF!</f>
        <v>#REF!</v>
      </c>
      <c r="F45" s="246" t="e">
        <f>'FAMILIES MOVING TO WORK PROJECT'!#REF!</f>
        <v>#REF!</v>
      </c>
      <c r="G45" s="244" t="e">
        <f>'FAMILIES MOVING TO WORK PROJECT'!#REF!</f>
        <v>#REF!</v>
      </c>
      <c r="H45" s="240" t="e">
        <f>'FAMILIES MOVING TO WORK PROJECT'!#REF!</f>
        <v>#REF!</v>
      </c>
      <c r="I45" s="244" t="e">
        <f>'FAMILIES MOVING TO WORK PROJECT'!#REF!</f>
        <v>#REF!</v>
      </c>
      <c r="J45" s="244" t="e">
        <f>'FAMILIES MOVING TO WORK PROJECT'!#REF!</f>
        <v>#REF!</v>
      </c>
      <c r="K45" s="244" t="e">
        <f>'FAMILIES MOVING TO WORK PROJECT'!#REF!</f>
        <v>#REF!</v>
      </c>
      <c r="L45" s="240" t="e">
        <f>'FAMILIES MOVING TO WORK PROJECT'!#REF!</f>
        <v>#REF!</v>
      </c>
      <c r="M45" s="240" t="e">
        <f>'FAMILIES MOVING TO WORK PROJECT'!#REF!</f>
        <v>#REF!</v>
      </c>
      <c r="N45" s="245" t="e">
        <f>'FAMILIES MOVING TO WORK PROJECT'!#REF!</f>
        <v>#REF!</v>
      </c>
      <c r="O45" s="248"/>
      <c r="P45" s="248"/>
      <c r="Q45" s="248"/>
      <c r="R45" s="248"/>
      <c r="S45" s="249"/>
    </row>
    <row r="46" spans="1:19" s="250" customFormat="1" ht="24.75" customHeight="1">
      <c r="A46" s="240" t="e">
        <f>'FAMILIES MOVING TO WORK PROJECT'!#REF!</f>
        <v>#REF!</v>
      </c>
      <c r="B46" s="295" t="e">
        <f>'FAMILIES MOVING TO WORK PROJECT'!#REF!</f>
        <v>#REF!</v>
      </c>
      <c r="C46" s="240" t="e">
        <f>'FAMILIES MOVING TO WORK PROJECT'!#REF!</f>
        <v>#REF!</v>
      </c>
      <c r="D46" s="240" t="e">
        <f>'FAMILIES MOVING TO WORK PROJECT'!#REF!</f>
        <v>#REF!</v>
      </c>
      <c r="E46" s="240" t="e">
        <f>'FAMILIES MOVING TO WORK PROJECT'!#REF!</f>
        <v>#REF!</v>
      </c>
      <c r="F46" s="246" t="e">
        <f>'FAMILIES MOVING TO WORK PROJECT'!#REF!</f>
        <v>#REF!</v>
      </c>
      <c r="G46" s="244" t="e">
        <f>'FAMILIES MOVING TO WORK PROJECT'!#REF!</f>
        <v>#REF!</v>
      </c>
      <c r="H46" s="240" t="e">
        <f>'FAMILIES MOVING TO WORK PROJECT'!#REF!</f>
        <v>#REF!</v>
      </c>
      <c r="I46" s="244" t="e">
        <f>'FAMILIES MOVING TO WORK PROJECT'!#REF!</f>
        <v>#REF!</v>
      </c>
      <c r="J46" s="244" t="e">
        <f>'FAMILIES MOVING TO WORK PROJECT'!#REF!</f>
        <v>#REF!</v>
      </c>
      <c r="K46" s="244" t="e">
        <f>'FAMILIES MOVING TO WORK PROJECT'!#REF!</f>
        <v>#REF!</v>
      </c>
      <c r="L46" s="240" t="e">
        <f>'FAMILIES MOVING TO WORK PROJECT'!#REF!</f>
        <v>#REF!</v>
      </c>
      <c r="M46" s="240" t="e">
        <f>'FAMILIES MOVING TO WORK PROJECT'!#REF!</f>
        <v>#REF!</v>
      </c>
      <c r="N46" s="245" t="e">
        <f>'FAMILIES MOVING TO WORK PROJECT'!#REF!</f>
        <v>#REF!</v>
      </c>
      <c r="O46" s="248"/>
      <c r="P46" s="248"/>
      <c r="Q46" s="248"/>
      <c r="R46" s="248"/>
      <c r="S46" s="249"/>
    </row>
    <row r="47" spans="1:19" s="250" customFormat="1" ht="24.75" customHeight="1">
      <c r="A47" s="240" t="e">
        <f>'FAMILIES MOVING TO WORK PROJECT'!#REF!</f>
        <v>#REF!</v>
      </c>
      <c r="B47" s="293" t="e">
        <f>'FAMILIES MOVING TO WORK PROJECT'!#REF!</f>
        <v>#REF!</v>
      </c>
      <c r="C47" s="242" t="e">
        <f>'FAMILIES MOVING TO WORK PROJECT'!#REF!</f>
        <v>#REF!</v>
      </c>
      <c r="D47" s="242" t="e">
        <f>'FAMILIES MOVING TO WORK PROJECT'!#REF!</f>
        <v>#REF!</v>
      </c>
      <c r="E47" s="242" t="e">
        <f>'FAMILIES MOVING TO WORK PROJECT'!#REF!</f>
        <v>#REF!</v>
      </c>
      <c r="F47" s="325" t="e">
        <f>'FAMILIES MOVING TO WORK PROJECT'!#REF!</f>
        <v>#REF!</v>
      </c>
      <c r="G47" s="325"/>
      <c r="H47" s="325"/>
      <c r="I47" s="325"/>
      <c r="J47" s="325"/>
      <c r="K47" s="325"/>
      <c r="L47" s="325"/>
      <c r="M47" s="325"/>
      <c r="N47" s="325"/>
      <c r="O47" s="248"/>
      <c r="P47" s="248"/>
      <c r="Q47" s="248"/>
      <c r="R47" s="248"/>
      <c r="S47" s="249"/>
    </row>
    <row r="48" spans="1:19" s="250" customFormat="1" ht="24.75" customHeight="1">
      <c r="A48" s="240" t="e">
        <f>'FAMILIES MOVING TO WORK PROJECT'!#REF!</f>
        <v>#REF!</v>
      </c>
      <c r="B48" s="295" t="e">
        <f>'FAMILIES MOVING TO WORK PROJECT'!#REF!</f>
        <v>#REF!</v>
      </c>
      <c r="C48" s="240" t="e">
        <f>'FAMILIES MOVING TO WORK PROJECT'!#REF!</f>
        <v>#REF!</v>
      </c>
      <c r="D48" s="240" t="e">
        <f>'FAMILIES MOVING TO WORK PROJECT'!#REF!</f>
        <v>#REF!</v>
      </c>
      <c r="E48" s="240" t="e">
        <f>'FAMILIES MOVING TO WORK PROJECT'!#REF!</f>
        <v>#REF!</v>
      </c>
      <c r="F48" s="246" t="e">
        <f>'FAMILIES MOVING TO WORK PROJECT'!#REF!</f>
        <v>#REF!</v>
      </c>
      <c r="G48" s="244" t="e">
        <f>'FAMILIES MOVING TO WORK PROJECT'!#REF!</f>
        <v>#REF!</v>
      </c>
      <c r="H48" s="240" t="e">
        <f>'FAMILIES MOVING TO WORK PROJECT'!#REF!</f>
        <v>#REF!</v>
      </c>
      <c r="I48" s="244" t="e">
        <f>'FAMILIES MOVING TO WORK PROJECT'!#REF!</f>
        <v>#REF!</v>
      </c>
      <c r="J48" s="244" t="e">
        <f>'FAMILIES MOVING TO WORK PROJECT'!#REF!</f>
        <v>#REF!</v>
      </c>
      <c r="K48" s="244" t="e">
        <f>'FAMILIES MOVING TO WORK PROJECT'!#REF!</f>
        <v>#REF!</v>
      </c>
      <c r="L48" s="240" t="e">
        <f>'FAMILIES MOVING TO WORK PROJECT'!#REF!</f>
        <v>#REF!</v>
      </c>
      <c r="M48" s="240" t="e">
        <f>'FAMILIES MOVING TO WORK PROJECT'!#REF!</f>
        <v>#REF!</v>
      </c>
      <c r="N48" s="245" t="e">
        <f>'FAMILIES MOVING TO WORK PROJECT'!#REF!</f>
        <v>#REF!</v>
      </c>
      <c r="O48" s="248"/>
      <c r="P48" s="248"/>
      <c r="Q48" s="248"/>
      <c r="R48" s="248"/>
      <c r="S48" s="249"/>
    </row>
    <row r="49" spans="1:19" s="250" customFormat="1" ht="24.75" customHeight="1">
      <c r="A49" s="240" t="e">
        <f>'FAMILIES MOVING TO WORK PROJECT'!#REF!</f>
        <v>#REF!</v>
      </c>
      <c r="B49" s="295" t="e">
        <f>'FAMILIES MOVING TO WORK PROJECT'!#REF!</f>
        <v>#REF!</v>
      </c>
      <c r="C49" s="240" t="e">
        <f>'FAMILIES MOVING TO WORK PROJECT'!#REF!</f>
        <v>#REF!</v>
      </c>
      <c r="D49" s="240" t="e">
        <f>'FAMILIES MOVING TO WORK PROJECT'!#REF!</f>
        <v>#REF!</v>
      </c>
      <c r="E49" s="240" t="e">
        <f>'FAMILIES MOVING TO WORK PROJECT'!#REF!</f>
        <v>#REF!</v>
      </c>
      <c r="F49" s="246" t="e">
        <f>'FAMILIES MOVING TO WORK PROJECT'!#REF!</f>
        <v>#REF!</v>
      </c>
      <c r="G49" s="244" t="e">
        <f>'FAMILIES MOVING TO WORK PROJECT'!#REF!</f>
        <v>#REF!</v>
      </c>
      <c r="H49" s="240" t="e">
        <f>'FAMILIES MOVING TO WORK PROJECT'!#REF!</f>
        <v>#REF!</v>
      </c>
      <c r="I49" s="244" t="e">
        <f>'FAMILIES MOVING TO WORK PROJECT'!#REF!</f>
        <v>#REF!</v>
      </c>
      <c r="J49" s="244" t="e">
        <f>'FAMILIES MOVING TO WORK PROJECT'!#REF!</f>
        <v>#REF!</v>
      </c>
      <c r="K49" s="244" t="e">
        <f>'FAMILIES MOVING TO WORK PROJECT'!#REF!</f>
        <v>#REF!</v>
      </c>
      <c r="L49" s="240" t="e">
        <f>'FAMILIES MOVING TO WORK PROJECT'!#REF!</f>
        <v>#REF!</v>
      </c>
      <c r="M49" s="240" t="e">
        <f>'FAMILIES MOVING TO WORK PROJECT'!#REF!</f>
        <v>#REF!</v>
      </c>
      <c r="N49" s="245" t="e">
        <f>'FAMILIES MOVING TO WORK PROJECT'!#REF!</f>
        <v>#REF!</v>
      </c>
      <c r="O49" s="248"/>
      <c r="P49" s="248"/>
      <c r="Q49" s="248"/>
      <c r="R49" s="248"/>
      <c r="S49" s="249"/>
    </row>
    <row r="50" spans="1:19" s="250" customFormat="1" ht="24.75" customHeight="1">
      <c r="A50" s="240" t="e">
        <f>'FAMILIES MOVING TO WORK PROJECT'!#REF!</f>
        <v>#REF!</v>
      </c>
      <c r="B50" s="295" t="e">
        <f>'FAMILIES MOVING TO WORK PROJECT'!#REF!</f>
        <v>#REF!</v>
      </c>
      <c r="C50" s="240" t="e">
        <f>'FAMILIES MOVING TO WORK PROJECT'!#REF!</f>
        <v>#REF!</v>
      </c>
      <c r="D50" s="240" t="e">
        <f>'FAMILIES MOVING TO WORK PROJECT'!#REF!</f>
        <v>#REF!</v>
      </c>
      <c r="E50" s="240" t="e">
        <f>'FAMILIES MOVING TO WORK PROJECT'!#REF!</f>
        <v>#REF!</v>
      </c>
      <c r="F50" s="246" t="e">
        <f>'FAMILIES MOVING TO WORK PROJECT'!#REF!</f>
        <v>#REF!</v>
      </c>
      <c r="G50" s="244" t="e">
        <f>'FAMILIES MOVING TO WORK PROJECT'!#REF!</f>
        <v>#REF!</v>
      </c>
      <c r="H50" s="240" t="e">
        <f>'FAMILIES MOVING TO WORK PROJECT'!#REF!</f>
        <v>#REF!</v>
      </c>
      <c r="I50" s="244" t="e">
        <f>'FAMILIES MOVING TO WORK PROJECT'!#REF!</f>
        <v>#REF!</v>
      </c>
      <c r="J50" s="244" t="e">
        <f>'FAMILIES MOVING TO WORK PROJECT'!#REF!</f>
        <v>#REF!</v>
      </c>
      <c r="K50" s="244" t="e">
        <f>'FAMILIES MOVING TO WORK PROJECT'!#REF!</f>
        <v>#REF!</v>
      </c>
      <c r="L50" s="240" t="e">
        <f>'FAMILIES MOVING TO WORK PROJECT'!#REF!</f>
        <v>#REF!</v>
      </c>
      <c r="M50" s="240" t="e">
        <f>'FAMILIES MOVING TO WORK PROJECT'!#REF!</f>
        <v>#REF!</v>
      </c>
      <c r="N50" s="245" t="e">
        <f>'FAMILIES MOVING TO WORK PROJECT'!#REF!</f>
        <v>#REF!</v>
      </c>
      <c r="O50" s="248"/>
      <c r="P50" s="248"/>
      <c r="Q50" s="248"/>
      <c r="R50" s="248"/>
      <c r="S50" s="249"/>
    </row>
    <row r="51" spans="1:19" s="250" customFormat="1" ht="24.75" customHeight="1">
      <c r="A51" s="240" t="e">
        <f>'FAMILIES MOVING TO WORK PROJECT'!#REF!</f>
        <v>#REF!</v>
      </c>
      <c r="B51" s="295" t="e">
        <f>'FAMILIES MOVING TO WORK PROJECT'!#REF!</f>
        <v>#REF!</v>
      </c>
      <c r="C51" s="240" t="e">
        <f>'FAMILIES MOVING TO WORK PROJECT'!#REF!</f>
        <v>#REF!</v>
      </c>
      <c r="D51" s="240" t="e">
        <f>'FAMILIES MOVING TO WORK PROJECT'!#REF!</f>
        <v>#REF!</v>
      </c>
      <c r="E51" s="240" t="e">
        <f>'FAMILIES MOVING TO WORK PROJECT'!#REF!</f>
        <v>#REF!</v>
      </c>
      <c r="F51" s="246" t="e">
        <f>'FAMILIES MOVING TO WORK PROJECT'!#REF!</f>
        <v>#REF!</v>
      </c>
      <c r="G51" s="244" t="e">
        <f>'FAMILIES MOVING TO WORK PROJECT'!#REF!</f>
        <v>#REF!</v>
      </c>
      <c r="H51" s="240" t="e">
        <f>'FAMILIES MOVING TO WORK PROJECT'!#REF!</f>
        <v>#REF!</v>
      </c>
      <c r="I51" s="244" t="e">
        <f>'FAMILIES MOVING TO WORK PROJECT'!#REF!</f>
        <v>#REF!</v>
      </c>
      <c r="J51" s="244" t="e">
        <f>'FAMILIES MOVING TO WORK PROJECT'!#REF!</f>
        <v>#REF!</v>
      </c>
      <c r="K51" s="244" t="e">
        <f>'FAMILIES MOVING TO WORK PROJECT'!#REF!</f>
        <v>#REF!</v>
      </c>
      <c r="L51" s="240" t="e">
        <f>'FAMILIES MOVING TO WORK PROJECT'!#REF!</f>
        <v>#REF!</v>
      </c>
      <c r="M51" s="240" t="e">
        <f>'FAMILIES MOVING TO WORK PROJECT'!#REF!</f>
        <v>#REF!</v>
      </c>
      <c r="N51" s="245" t="e">
        <f>'FAMILIES MOVING TO WORK PROJECT'!#REF!</f>
        <v>#REF!</v>
      </c>
      <c r="O51" s="248"/>
      <c r="P51" s="248"/>
      <c r="Q51" s="248"/>
      <c r="R51" s="248"/>
      <c r="S51" s="249"/>
    </row>
    <row r="52" spans="1:19" s="250" customFormat="1" ht="24.75" customHeight="1">
      <c r="A52" s="240" t="e">
        <f>'FAMILIES MOVING TO WORK PROJECT'!#REF!</f>
        <v>#REF!</v>
      </c>
      <c r="B52" s="295" t="e">
        <f>'FAMILIES MOVING TO WORK PROJECT'!#REF!</f>
        <v>#REF!</v>
      </c>
      <c r="C52" s="240" t="e">
        <f>'FAMILIES MOVING TO WORK PROJECT'!#REF!</f>
        <v>#REF!</v>
      </c>
      <c r="D52" s="240" t="e">
        <f>'FAMILIES MOVING TO WORK PROJECT'!#REF!</f>
        <v>#REF!</v>
      </c>
      <c r="E52" s="240" t="e">
        <f>'FAMILIES MOVING TO WORK PROJECT'!#REF!</f>
        <v>#REF!</v>
      </c>
      <c r="F52" s="246" t="e">
        <f>'FAMILIES MOVING TO WORK PROJECT'!#REF!</f>
        <v>#REF!</v>
      </c>
      <c r="G52" s="244" t="e">
        <f>'FAMILIES MOVING TO WORK PROJECT'!#REF!</f>
        <v>#REF!</v>
      </c>
      <c r="H52" s="240" t="e">
        <f>'FAMILIES MOVING TO WORK PROJECT'!#REF!</f>
        <v>#REF!</v>
      </c>
      <c r="I52" s="244" t="e">
        <f>'FAMILIES MOVING TO WORK PROJECT'!#REF!</f>
        <v>#REF!</v>
      </c>
      <c r="J52" s="244" t="e">
        <f>'FAMILIES MOVING TO WORK PROJECT'!#REF!</f>
        <v>#REF!</v>
      </c>
      <c r="K52" s="244" t="e">
        <f>'FAMILIES MOVING TO WORK PROJECT'!#REF!</f>
        <v>#REF!</v>
      </c>
      <c r="L52" s="240" t="e">
        <f>'FAMILIES MOVING TO WORK PROJECT'!#REF!</f>
        <v>#REF!</v>
      </c>
      <c r="M52" s="240" t="e">
        <f>'FAMILIES MOVING TO WORK PROJECT'!#REF!</f>
        <v>#REF!</v>
      </c>
      <c r="N52" s="245" t="e">
        <f>'FAMILIES MOVING TO WORK PROJECT'!#REF!</f>
        <v>#REF!</v>
      </c>
      <c r="O52" s="248"/>
      <c r="P52" s="248"/>
      <c r="Q52" s="248"/>
      <c r="R52" s="248"/>
      <c r="S52" s="249"/>
    </row>
    <row r="53" spans="1:19" s="250" customFormat="1" ht="24.75" customHeight="1">
      <c r="A53" s="240" t="e">
        <f>'FAMILIES MOVING TO WORK PROJECT'!#REF!</f>
        <v>#REF!</v>
      </c>
      <c r="B53" s="295" t="e">
        <f>'FAMILIES MOVING TO WORK PROJECT'!#REF!</f>
        <v>#REF!</v>
      </c>
      <c r="C53" s="240" t="e">
        <f>'FAMILIES MOVING TO WORK PROJECT'!#REF!</f>
        <v>#REF!</v>
      </c>
      <c r="D53" s="240" t="e">
        <f>'FAMILIES MOVING TO WORK PROJECT'!#REF!</f>
        <v>#REF!</v>
      </c>
      <c r="E53" s="240" t="e">
        <f>'FAMILIES MOVING TO WORK PROJECT'!#REF!</f>
        <v>#REF!</v>
      </c>
      <c r="F53" s="246" t="e">
        <f>'FAMILIES MOVING TO WORK PROJECT'!#REF!</f>
        <v>#REF!</v>
      </c>
      <c r="G53" s="244" t="e">
        <f>'FAMILIES MOVING TO WORK PROJECT'!#REF!</f>
        <v>#REF!</v>
      </c>
      <c r="H53" s="240" t="e">
        <f>'FAMILIES MOVING TO WORK PROJECT'!#REF!</f>
        <v>#REF!</v>
      </c>
      <c r="I53" s="244" t="e">
        <f>'FAMILIES MOVING TO WORK PROJECT'!#REF!</f>
        <v>#REF!</v>
      </c>
      <c r="J53" s="244" t="e">
        <f>'FAMILIES MOVING TO WORK PROJECT'!#REF!</f>
        <v>#REF!</v>
      </c>
      <c r="K53" s="244" t="e">
        <f>'FAMILIES MOVING TO WORK PROJECT'!#REF!</f>
        <v>#REF!</v>
      </c>
      <c r="L53" s="240" t="e">
        <f>'FAMILIES MOVING TO WORK PROJECT'!#REF!</f>
        <v>#REF!</v>
      </c>
      <c r="M53" s="240" t="e">
        <f>'FAMILIES MOVING TO WORK PROJECT'!#REF!</f>
        <v>#REF!</v>
      </c>
      <c r="N53" s="245" t="e">
        <f>'FAMILIES MOVING TO WORK PROJECT'!#REF!</f>
        <v>#REF!</v>
      </c>
      <c r="O53" s="248"/>
      <c r="P53" s="248"/>
      <c r="Q53" s="248"/>
      <c r="R53" s="248"/>
      <c r="S53" s="249"/>
    </row>
    <row r="54" spans="1:19" s="267" customFormat="1" ht="24.75" customHeight="1">
      <c r="A54" s="240" t="e">
        <f>'FAMILIES MOVING TO WORK PROJECT'!#REF!</f>
        <v>#REF!</v>
      </c>
      <c r="B54" s="295" t="e">
        <f>'FAMILIES MOVING TO WORK PROJECT'!#REF!</f>
        <v>#REF!</v>
      </c>
      <c r="C54" s="240" t="e">
        <f>'FAMILIES MOVING TO WORK PROJECT'!#REF!</f>
        <v>#REF!</v>
      </c>
      <c r="D54" s="240" t="e">
        <f>'FAMILIES MOVING TO WORK PROJECT'!#REF!</f>
        <v>#REF!</v>
      </c>
      <c r="E54" s="240" t="e">
        <f>'FAMILIES MOVING TO WORK PROJECT'!#REF!</f>
        <v>#REF!</v>
      </c>
      <c r="F54" s="246" t="e">
        <f>'FAMILIES MOVING TO WORK PROJECT'!#REF!</f>
        <v>#REF!</v>
      </c>
      <c r="G54" s="244" t="e">
        <f>'FAMILIES MOVING TO WORK PROJECT'!#REF!</f>
        <v>#REF!</v>
      </c>
      <c r="H54" s="240" t="e">
        <f>'FAMILIES MOVING TO WORK PROJECT'!#REF!</f>
        <v>#REF!</v>
      </c>
      <c r="I54" s="244" t="e">
        <f>'FAMILIES MOVING TO WORK PROJECT'!#REF!</f>
        <v>#REF!</v>
      </c>
      <c r="J54" s="244" t="e">
        <f>'FAMILIES MOVING TO WORK PROJECT'!#REF!</f>
        <v>#REF!</v>
      </c>
      <c r="K54" s="244" t="e">
        <f>'FAMILIES MOVING TO WORK PROJECT'!#REF!</f>
        <v>#REF!</v>
      </c>
      <c r="L54" s="240" t="e">
        <f>'FAMILIES MOVING TO WORK PROJECT'!#REF!</f>
        <v>#REF!</v>
      </c>
      <c r="M54" s="240" t="e">
        <f>'FAMILIES MOVING TO WORK PROJECT'!#REF!</f>
        <v>#REF!</v>
      </c>
      <c r="N54" s="245" t="e">
        <f>'FAMILIES MOVING TO WORK PROJECT'!#REF!</f>
        <v>#REF!</v>
      </c>
      <c r="O54" s="266"/>
      <c r="S54" s="268"/>
    </row>
    <row r="55" spans="1:19" s="250" customFormat="1" ht="24.75" customHeight="1">
      <c r="A55" s="240" t="e">
        <f>'FAMILIES MOVING TO WORK PROJECT'!#REF!</f>
        <v>#REF!</v>
      </c>
      <c r="B55" s="295" t="e">
        <f>'FAMILIES MOVING TO WORK PROJECT'!#REF!</f>
        <v>#REF!</v>
      </c>
      <c r="C55" s="240" t="e">
        <f>'FAMILIES MOVING TO WORK PROJECT'!#REF!</f>
        <v>#REF!</v>
      </c>
      <c r="D55" s="240" t="e">
        <f>'FAMILIES MOVING TO WORK PROJECT'!#REF!</f>
        <v>#REF!</v>
      </c>
      <c r="E55" s="240" t="e">
        <f>'FAMILIES MOVING TO WORK PROJECT'!#REF!</f>
        <v>#REF!</v>
      </c>
      <c r="F55" s="246" t="e">
        <f>'FAMILIES MOVING TO WORK PROJECT'!#REF!</f>
        <v>#REF!</v>
      </c>
      <c r="G55" s="244" t="e">
        <f>'FAMILIES MOVING TO WORK PROJECT'!#REF!</f>
        <v>#REF!</v>
      </c>
      <c r="H55" s="240" t="e">
        <f>'FAMILIES MOVING TO WORK PROJECT'!#REF!</f>
        <v>#REF!</v>
      </c>
      <c r="I55" s="244" t="e">
        <f>'FAMILIES MOVING TO WORK PROJECT'!#REF!</f>
        <v>#REF!</v>
      </c>
      <c r="J55" s="244" t="e">
        <f>'FAMILIES MOVING TO WORK PROJECT'!#REF!</f>
        <v>#REF!</v>
      </c>
      <c r="K55" s="244" t="e">
        <f>'FAMILIES MOVING TO WORK PROJECT'!#REF!</f>
        <v>#REF!</v>
      </c>
      <c r="L55" s="240" t="e">
        <f>'FAMILIES MOVING TO WORK PROJECT'!#REF!</f>
        <v>#REF!</v>
      </c>
      <c r="M55" s="240" t="e">
        <f>'FAMILIES MOVING TO WORK PROJECT'!#REF!</f>
        <v>#REF!</v>
      </c>
      <c r="N55" s="245" t="e">
        <f>'FAMILIES MOVING TO WORK PROJECT'!#REF!</f>
        <v>#REF!</v>
      </c>
      <c r="O55" s="248"/>
      <c r="P55" s="248"/>
      <c r="Q55" s="248"/>
      <c r="R55" s="248"/>
      <c r="S55" s="249"/>
    </row>
    <row r="56" spans="1:19" s="250" customFormat="1" ht="13.5" thickBot="1">
      <c r="A56" s="269"/>
      <c r="B56" s="248"/>
      <c r="C56" s="248"/>
      <c r="D56" s="248"/>
      <c r="E56" s="248"/>
      <c r="F56" s="248"/>
      <c r="G56" s="248"/>
      <c r="H56" s="248"/>
      <c r="I56" s="270"/>
      <c r="J56" s="270"/>
      <c r="K56" s="270"/>
      <c r="L56" s="248"/>
      <c r="M56" s="248"/>
      <c r="N56" s="271"/>
      <c r="O56" s="247"/>
      <c r="P56" s="248"/>
      <c r="Q56" s="248"/>
      <c r="R56" s="248"/>
      <c r="S56" s="249"/>
    </row>
    <row r="57" spans="1:19" s="250" customFormat="1" ht="13.5" thickBot="1">
      <c r="A57" s="269"/>
      <c r="B57" s="272"/>
      <c r="C57" s="273" t="e">
        <f>'FAMILIES MOVING TO WORK PROJECT'!#REF!</f>
        <v>#REF!</v>
      </c>
      <c r="D57" s="274"/>
      <c r="E57" s="248"/>
      <c r="F57" s="248"/>
      <c r="G57" s="248"/>
      <c r="H57" s="248"/>
      <c r="I57" s="248"/>
      <c r="J57" s="248"/>
      <c r="K57" s="248"/>
      <c r="L57" s="248"/>
      <c r="M57" s="248"/>
      <c r="N57" s="275"/>
      <c r="O57" s="247"/>
      <c r="P57" s="248"/>
      <c r="Q57" s="248"/>
      <c r="R57" s="248"/>
      <c r="S57" s="249"/>
    </row>
    <row r="58" spans="1:14" ht="24.75" customHeight="1" thickBot="1">
      <c r="A58" s="269"/>
      <c r="B58" s="251"/>
      <c r="C58" s="273"/>
      <c r="D58" s="251"/>
      <c r="E58" s="248"/>
      <c r="F58" s="248"/>
      <c r="G58" s="248"/>
      <c r="H58" s="248"/>
      <c r="I58" s="248"/>
      <c r="J58" s="248"/>
      <c r="K58" s="248"/>
      <c r="L58" s="248"/>
      <c r="M58" s="248"/>
      <c r="N58" s="275"/>
    </row>
    <row r="59" spans="1:19" s="250" customFormat="1" ht="24.75" customHeight="1" thickBot="1">
      <c r="A59" s="306" t="e">
        <f>'FAMILIES MOVING TO WORK PROJECT'!#REF!</f>
        <v>#REF!</v>
      </c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8"/>
      <c r="O59" s="247"/>
      <c r="P59" s="248"/>
      <c r="Q59" s="248"/>
      <c r="R59" s="248"/>
      <c r="S59" s="249"/>
    </row>
    <row r="60" spans="1:19" s="250" customFormat="1" ht="49.5" customHeight="1">
      <c r="A60" s="237" t="e">
        <f>'FAMILIES MOVING TO WORK PROJECT'!#REF!</f>
        <v>#REF!</v>
      </c>
      <c r="B60" s="237" t="e">
        <f>'FAMILIES MOVING TO WORK PROJECT'!#REF!</f>
        <v>#REF!</v>
      </c>
      <c r="C60" s="237" t="e">
        <f>'FAMILIES MOVING TO WORK PROJECT'!#REF!</f>
        <v>#REF!</v>
      </c>
      <c r="D60" s="237" t="e">
        <f>'FAMILIES MOVING TO WORK PROJECT'!#REF!</f>
        <v>#REF!</v>
      </c>
      <c r="E60" s="237" t="e">
        <f>'FAMILIES MOVING TO WORK PROJECT'!#REF!</f>
        <v>#REF!</v>
      </c>
      <c r="F60" s="237" t="e">
        <f>'FAMILIES MOVING TO WORK PROJECT'!#REF!</f>
        <v>#REF!</v>
      </c>
      <c r="G60" s="237" t="e">
        <f>'FAMILIES MOVING TO WORK PROJECT'!#REF!</f>
        <v>#REF!</v>
      </c>
      <c r="H60" s="237" t="e">
        <f>'FAMILIES MOVING TO WORK PROJECT'!#REF!</f>
        <v>#REF!</v>
      </c>
      <c r="I60" s="237" t="e">
        <f>'FAMILIES MOVING TO WORK PROJECT'!#REF!</f>
        <v>#REF!</v>
      </c>
      <c r="J60" s="237" t="e">
        <f>'FAMILIES MOVING TO WORK PROJECT'!#REF!</f>
        <v>#REF!</v>
      </c>
      <c r="K60" s="237" t="e">
        <f>'FAMILIES MOVING TO WORK PROJECT'!#REF!</f>
        <v>#REF!</v>
      </c>
      <c r="L60" s="237" t="e">
        <f>'FAMILIES MOVING TO WORK PROJECT'!#REF!</f>
        <v>#REF!</v>
      </c>
      <c r="M60" s="237" t="e">
        <f>'FAMILIES MOVING TO WORK PROJECT'!#REF!</f>
        <v>#REF!</v>
      </c>
      <c r="N60" s="237" t="e">
        <f>'FAMILIES MOVING TO WORK PROJECT'!#REF!</f>
        <v>#REF!</v>
      </c>
      <c r="O60" s="247"/>
      <c r="P60" s="248"/>
      <c r="Q60" s="248"/>
      <c r="R60" s="248"/>
      <c r="S60" s="249"/>
    </row>
    <row r="61" spans="1:19" s="250" customFormat="1" ht="24.75" customHeight="1">
      <c r="A61" s="241" t="e">
        <f>'FAMILIES MOVING TO WORK PROJECT'!#REF!</f>
        <v>#REF!</v>
      </c>
      <c r="B61" s="292" t="e">
        <f>'FAMILIES MOVING TO WORK PROJECT'!#REF!</f>
        <v>#REF!</v>
      </c>
      <c r="C61" s="241" t="e">
        <f>'FAMILIES MOVING TO WORK PROJECT'!#REF!</f>
        <v>#REF!</v>
      </c>
      <c r="D61" s="241" t="e">
        <f>'FAMILIES MOVING TO WORK PROJECT'!#REF!</f>
        <v>#REF!</v>
      </c>
      <c r="E61" s="241" t="e">
        <f>'FAMILIES MOVING TO WORK PROJECT'!#REF!</f>
        <v>#REF!</v>
      </c>
      <c r="F61" s="253" t="e">
        <f>'FAMILIES MOVING TO WORK PROJECT'!#REF!</f>
        <v>#REF!</v>
      </c>
      <c r="G61" s="254" t="e">
        <f>'FAMILIES MOVING TO WORK PROJECT'!#REF!</f>
        <v>#REF!</v>
      </c>
      <c r="H61" s="254" t="e">
        <f>'FAMILIES MOVING TO WORK PROJECT'!#REF!</f>
        <v>#REF!</v>
      </c>
      <c r="I61" s="254" t="e">
        <f>'FAMILIES MOVING TO WORK PROJECT'!#REF!</f>
        <v>#REF!</v>
      </c>
      <c r="J61" s="254" t="e">
        <f>'FAMILIES MOVING TO WORK PROJECT'!#REF!</f>
        <v>#REF!</v>
      </c>
      <c r="K61" s="254" t="e">
        <f>'FAMILIES MOVING TO WORK PROJECT'!#REF!</f>
        <v>#REF!</v>
      </c>
      <c r="L61" s="241" t="e">
        <f>'FAMILIES MOVING TO WORK PROJECT'!#REF!</f>
        <v>#REF!</v>
      </c>
      <c r="M61" s="241" t="e">
        <f>'FAMILIES MOVING TO WORK PROJECT'!#REF!</f>
        <v>#REF!</v>
      </c>
      <c r="N61" s="258" t="e">
        <f>'FAMILIES MOVING TO WORK PROJECT'!#REF!</f>
        <v>#REF!</v>
      </c>
      <c r="O61" s="248"/>
      <c r="P61" s="248"/>
      <c r="Q61" s="248"/>
      <c r="R61" s="248"/>
      <c r="S61" s="249"/>
    </row>
    <row r="62" spans="1:19" s="250" customFormat="1" ht="24.75" customHeight="1">
      <c r="A62" s="241" t="e">
        <f>'FAMILIES MOVING TO WORK PROJECT'!#REF!</f>
        <v>#REF!</v>
      </c>
      <c r="B62" s="292" t="e">
        <f>'FAMILIES MOVING TO WORK PROJECT'!#REF!</f>
        <v>#REF!</v>
      </c>
      <c r="C62" s="241" t="e">
        <f>'FAMILIES MOVING TO WORK PROJECT'!#REF!</f>
        <v>#REF!</v>
      </c>
      <c r="D62" s="241" t="e">
        <f>'FAMILIES MOVING TO WORK PROJECT'!#REF!</f>
        <v>#REF!</v>
      </c>
      <c r="E62" s="241" t="e">
        <f>'FAMILIES MOVING TO WORK PROJECT'!#REF!</f>
        <v>#REF!</v>
      </c>
      <c r="F62" s="253" t="e">
        <f>'FAMILIES MOVING TO WORK PROJECT'!#REF!</f>
        <v>#REF!</v>
      </c>
      <c r="G62" s="254" t="e">
        <f>'FAMILIES MOVING TO WORK PROJECT'!#REF!</f>
        <v>#REF!</v>
      </c>
      <c r="H62" s="254" t="e">
        <f>'FAMILIES MOVING TO WORK PROJECT'!#REF!</f>
        <v>#REF!</v>
      </c>
      <c r="I62" s="254" t="e">
        <f>'FAMILIES MOVING TO WORK PROJECT'!#REF!</f>
        <v>#REF!</v>
      </c>
      <c r="J62" s="254" t="e">
        <f>'FAMILIES MOVING TO WORK PROJECT'!#REF!</f>
        <v>#REF!</v>
      </c>
      <c r="K62" s="254" t="e">
        <f>'FAMILIES MOVING TO WORK PROJECT'!#REF!</f>
        <v>#REF!</v>
      </c>
      <c r="L62" s="241" t="e">
        <f>'FAMILIES MOVING TO WORK PROJECT'!#REF!</f>
        <v>#REF!</v>
      </c>
      <c r="M62" s="241" t="e">
        <f>'FAMILIES MOVING TO WORK PROJECT'!#REF!</f>
        <v>#REF!</v>
      </c>
      <c r="N62" s="258" t="e">
        <f>'FAMILIES MOVING TO WORK PROJECT'!#REF!</f>
        <v>#REF!</v>
      </c>
      <c r="O62" s="248"/>
      <c r="P62" s="248"/>
      <c r="Q62" s="248"/>
      <c r="R62" s="248"/>
      <c r="S62" s="249"/>
    </row>
    <row r="63" spans="1:19" s="277" customFormat="1" ht="24.75" customHeight="1">
      <c r="A63" s="241" t="e">
        <f>'FAMILIES MOVING TO WORK PROJECT'!#REF!</f>
        <v>#REF!</v>
      </c>
      <c r="B63" s="292" t="e">
        <f>'FAMILIES MOVING TO WORK PROJECT'!#REF!</f>
        <v>#REF!</v>
      </c>
      <c r="C63" s="241" t="e">
        <f>'FAMILIES MOVING TO WORK PROJECT'!#REF!</f>
        <v>#REF!</v>
      </c>
      <c r="D63" s="241" t="e">
        <f>'FAMILIES MOVING TO WORK PROJECT'!#REF!</f>
        <v>#REF!</v>
      </c>
      <c r="E63" s="241" t="e">
        <f>'FAMILIES MOVING TO WORK PROJECT'!#REF!</f>
        <v>#REF!</v>
      </c>
      <c r="F63" s="253" t="e">
        <f>'FAMILIES MOVING TO WORK PROJECT'!#REF!</f>
        <v>#REF!</v>
      </c>
      <c r="G63" s="254" t="e">
        <f>'FAMILIES MOVING TO WORK PROJECT'!#REF!</f>
        <v>#REF!</v>
      </c>
      <c r="H63" s="254" t="e">
        <f>'FAMILIES MOVING TO WORK PROJECT'!#REF!</f>
        <v>#REF!</v>
      </c>
      <c r="I63" s="254" t="e">
        <f>'FAMILIES MOVING TO WORK PROJECT'!#REF!</f>
        <v>#REF!</v>
      </c>
      <c r="J63" s="254" t="e">
        <f>'FAMILIES MOVING TO WORK PROJECT'!#REF!</f>
        <v>#REF!</v>
      </c>
      <c r="K63" s="254" t="e">
        <f>'FAMILIES MOVING TO WORK PROJECT'!#REF!</f>
        <v>#REF!</v>
      </c>
      <c r="L63" s="241" t="e">
        <f>'FAMILIES MOVING TO WORK PROJECT'!#REF!</f>
        <v>#REF!</v>
      </c>
      <c r="M63" s="241" t="e">
        <f>'FAMILIES MOVING TO WORK PROJECT'!#REF!</f>
        <v>#REF!</v>
      </c>
      <c r="N63" s="258" t="e">
        <f>'FAMILIES MOVING TO WORK PROJECT'!#REF!</f>
        <v>#REF!</v>
      </c>
      <c r="S63" s="278"/>
    </row>
    <row r="64" spans="1:19" s="250" customFormat="1" ht="24.75" customHeight="1">
      <c r="A64" s="241" t="e">
        <f>'FAMILIES MOVING TO WORK PROJECT'!#REF!</f>
        <v>#REF!</v>
      </c>
      <c r="B64" s="292" t="e">
        <f>'FAMILIES MOVING TO WORK PROJECT'!#REF!</f>
        <v>#REF!</v>
      </c>
      <c r="C64" s="241" t="e">
        <f>'FAMILIES MOVING TO WORK PROJECT'!#REF!</f>
        <v>#REF!</v>
      </c>
      <c r="D64" s="241" t="e">
        <f>'FAMILIES MOVING TO WORK PROJECT'!#REF!</f>
        <v>#REF!</v>
      </c>
      <c r="E64" s="241" t="e">
        <f>'FAMILIES MOVING TO WORK PROJECT'!#REF!</f>
        <v>#REF!</v>
      </c>
      <c r="F64" s="253" t="e">
        <f>'FAMILIES MOVING TO WORK PROJECT'!#REF!</f>
        <v>#REF!</v>
      </c>
      <c r="G64" s="254" t="e">
        <f>'FAMILIES MOVING TO WORK PROJECT'!#REF!</f>
        <v>#REF!</v>
      </c>
      <c r="H64" s="254" t="e">
        <f>'FAMILIES MOVING TO WORK PROJECT'!#REF!</f>
        <v>#REF!</v>
      </c>
      <c r="I64" s="254" t="e">
        <f>'FAMILIES MOVING TO WORK PROJECT'!#REF!</f>
        <v>#REF!</v>
      </c>
      <c r="J64" s="254" t="e">
        <f>'FAMILIES MOVING TO WORK PROJECT'!#REF!</f>
        <v>#REF!</v>
      </c>
      <c r="K64" s="254" t="e">
        <f>'FAMILIES MOVING TO WORK PROJECT'!#REF!</f>
        <v>#REF!</v>
      </c>
      <c r="L64" s="241" t="e">
        <f>'FAMILIES MOVING TO WORK PROJECT'!#REF!</f>
        <v>#REF!</v>
      </c>
      <c r="M64" s="241" t="e">
        <f>'FAMILIES MOVING TO WORK PROJECT'!#REF!</f>
        <v>#REF!</v>
      </c>
      <c r="N64" s="258" t="e">
        <f>'FAMILIES MOVING TO WORK PROJECT'!#REF!</f>
        <v>#REF!</v>
      </c>
      <c r="O64" s="248"/>
      <c r="P64" s="248"/>
      <c r="Q64" s="248"/>
      <c r="R64" s="248"/>
      <c r="S64" s="249"/>
    </row>
    <row r="65" spans="1:19" s="250" customFormat="1" ht="24.75" customHeight="1">
      <c r="A65" s="241" t="e">
        <f>'FAMILIES MOVING TO WORK PROJECT'!#REF!</f>
        <v>#REF!</v>
      </c>
      <c r="B65" s="293" t="e">
        <f>'FAMILIES MOVING TO WORK PROJECT'!#REF!</f>
        <v>#REF!</v>
      </c>
      <c r="C65" s="242" t="e">
        <f>'FAMILIES MOVING TO WORK PROJECT'!#REF!</f>
        <v>#REF!</v>
      </c>
      <c r="D65" s="242" t="e">
        <f>'FAMILIES MOVING TO WORK PROJECT'!#REF!</f>
        <v>#REF!</v>
      </c>
      <c r="E65" s="242" t="e">
        <f>'FAMILIES MOVING TO WORK PROJECT'!#REF!</f>
        <v>#REF!</v>
      </c>
      <c r="F65" s="287" t="e">
        <f>'FAMILIES MOVING TO WORK PROJECT'!#REF!</f>
        <v>#REF!</v>
      </c>
      <c r="G65" s="288" t="e">
        <f>'FAMILIES MOVING TO WORK PROJECT'!#REF!</f>
        <v>#REF!</v>
      </c>
      <c r="H65" s="288" t="e">
        <f>'FAMILIES MOVING TO WORK PROJECT'!#REF!</f>
        <v>#REF!</v>
      </c>
      <c r="I65" s="288" t="e">
        <f>'FAMILIES MOVING TO WORK PROJECT'!#REF!</f>
        <v>#REF!</v>
      </c>
      <c r="J65" s="288" t="e">
        <f>'FAMILIES MOVING TO WORK PROJECT'!#REF!</f>
        <v>#REF!</v>
      </c>
      <c r="K65" s="288" t="e">
        <f>'FAMILIES MOVING TO WORK PROJECT'!#REF!</f>
        <v>#REF!</v>
      </c>
      <c r="L65" s="242" t="e">
        <f>'FAMILIES MOVING TO WORK PROJECT'!#REF!</f>
        <v>#REF!</v>
      </c>
      <c r="M65" s="242" t="e">
        <f>'FAMILIES MOVING TO WORK PROJECT'!#REF!</f>
        <v>#REF!</v>
      </c>
      <c r="N65" s="289" t="e">
        <f>'FAMILIES MOVING TO WORK PROJECT'!#REF!</f>
        <v>#REF!</v>
      </c>
      <c r="O65" s="248"/>
      <c r="P65" s="248"/>
      <c r="Q65" s="248"/>
      <c r="R65" s="248"/>
      <c r="S65" s="249"/>
    </row>
    <row r="66" spans="1:19" s="250" customFormat="1" ht="24.75" customHeight="1">
      <c r="A66" s="241" t="e">
        <f>'FAMILIES MOVING TO WORK PROJECT'!#REF!</f>
        <v>#REF!</v>
      </c>
      <c r="B66" s="292" t="e">
        <f>'FAMILIES MOVING TO WORK PROJECT'!#REF!</f>
        <v>#REF!</v>
      </c>
      <c r="C66" s="241" t="e">
        <f>'FAMILIES MOVING TO WORK PROJECT'!#REF!</f>
        <v>#REF!</v>
      </c>
      <c r="D66" s="241" t="e">
        <f>'FAMILIES MOVING TO WORK PROJECT'!#REF!</f>
        <v>#REF!</v>
      </c>
      <c r="E66" s="241" t="e">
        <f>'FAMILIES MOVING TO WORK PROJECT'!#REF!</f>
        <v>#REF!</v>
      </c>
      <c r="F66" s="253" t="e">
        <f>'FAMILIES MOVING TO WORK PROJECT'!#REF!</f>
        <v>#REF!</v>
      </c>
      <c r="G66" s="254" t="e">
        <f>'FAMILIES MOVING TO WORK PROJECT'!#REF!</f>
        <v>#REF!</v>
      </c>
      <c r="H66" s="254" t="e">
        <f>'FAMILIES MOVING TO WORK PROJECT'!#REF!</f>
        <v>#REF!</v>
      </c>
      <c r="I66" s="254" t="e">
        <f>'FAMILIES MOVING TO WORK PROJECT'!#REF!</f>
        <v>#REF!</v>
      </c>
      <c r="J66" s="254" t="e">
        <f>'FAMILIES MOVING TO WORK PROJECT'!#REF!</f>
        <v>#REF!</v>
      </c>
      <c r="K66" s="254" t="e">
        <f>'FAMILIES MOVING TO WORK PROJECT'!#REF!</f>
        <v>#REF!</v>
      </c>
      <c r="L66" s="241" t="e">
        <f>'FAMILIES MOVING TO WORK PROJECT'!#REF!</f>
        <v>#REF!</v>
      </c>
      <c r="M66" s="241" t="e">
        <f>'FAMILIES MOVING TO WORK PROJECT'!#REF!</f>
        <v>#REF!</v>
      </c>
      <c r="N66" s="258" t="e">
        <f>'FAMILIES MOVING TO WORK PROJECT'!#REF!</f>
        <v>#REF!</v>
      </c>
      <c r="O66" s="248"/>
      <c r="P66" s="248"/>
      <c r="Q66" s="248"/>
      <c r="R66" s="248"/>
      <c r="S66" s="249"/>
    </row>
    <row r="67" spans="1:19" s="250" customFormat="1" ht="24.75" customHeight="1">
      <c r="A67" s="241" t="e">
        <f>'FAMILIES MOVING TO WORK PROJECT'!#REF!</f>
        <v>#REF!</v>
      </c>
      <c r="B67" s="292" t="e">
        <f>'FAMILIES MOVING TO WORK PROJECT'!#REF!</f>
        <v>#REF!</v>
      </c>
      <c r="C67" s="241" t="e">
        <f>'FAMILIES MOVING TO WORK PROJECT'!#REF!</f>
        <v>#REF!</v>
      </c>
      <c r="D67" s="241" t="e">
        <f>'FAMILIES MOVING TO WORK PROJECT'!#REF!</f>
        <v>#REF!</v>
      </c>
      <c r="E67" s="241" t="e">
        <f>'FAMILIES MOVING TO WORK PROJECT'!#REF!</f>
        <v>#REF!</v>
      </c>
      <c r="F67" s="253" t="e">
        <f>'FAMILIES MOVING TO WORK PROJECT'!#REF!</f>
        <v>#REF!</v>
      </c>
      <c r="G67" s="254" t="e">
        <f>'FAMILIES MOVING TO WORK PROJECT'!#REF!</f>
        <v>#REF!</v>
      </c>
      <c r="H67" s="254" t="e">
        <f>'FAMILIES MOVING TO WORK PROJECT'!#REF!</f>
        <v>#REF!</v>
      </c>
      <c r="I67" s="254" t="e">
        <f>'FAMILIES MOVING TO WORK PROJECT'!#REF!</f>
        <v>#REF!</v>
      </c>
      <c r="J67" s="254" t="e">
        <f>'FAMILIES MOVING TO WORK PROJECT'!#REF!</f>
        <v>#REF!</v>
      </c>
      <c r="K67" s="254" t="e">
        <f>'FAMILIES MOVING TO WORK PROJECT'!#REF!</f>
        <v>#REF!</v>
      </c>
      <c r="L67" s="241" t="e">
        <f>'FAMILIES MOVING TO WORK PROJECT'!#REF!</f>
        <v>#REF!</v>
      </c>
      <c r="M67" s="241" t="e">
        <f>'FAMILIES MOVING TO WORK PROJECT'!#REF!</f>
        <v>#REF!</v>
      </c>
      <c r="N67" s="258" t="e">
        <f>'FAMILIES MOVING TO WORK PROJECT'!#REF!</f>
        <v>#REF!</v>
      </c>
      <c r="O67" s="248"/>
      <c r="P67" s="248"/>
      <c r="Q67" s="248"/>
      <c r="R67" s="248"/>
      <c r="S67" s="249"/>
    </row>
    <row r="68" spans="1:19" s="250" customFormat="1" ht="24.75" customHeight="1">
      <c r="A68" s="241" t="e">
        <f>'FAMILIES MOVING TO WORK PROJECT'!#REF!</f>
        <v>#REF!</v>
      </c>
      <c r="B68" s="292" t="e">
        <f>'FAMILIES MOVING TO WORK PROJECT'!#REF!</f>
        <v>#REF!</v>
      </c>
      <c r="C68" s="241" t="e">
        <f>'FAMILIES MOVING TO WORK PROJECT'!#REF!</f>
        <v>#REF!</v>
      </c>
      <c r="D68" s="241" t="e">
        <f>'FAMILIES MOVING TO WORK PROJECT'!#REF!</f>
        <v>#REF!</v>
      </c>
      <c r="E68" s="241" t="e">
        <f>'FAMILIES MOVING TO WORK PROJECT'!#REF!</f>
        <v>#REF!</v>
      </c>
      <c r="F68" s="253" t="e">
        <f>'FAMILIES MOVING TO WORK PROJECT'!#REF!</f>
        <v>#REF!</v>
      </c>
      <c r="G68" s="254" t="e">
        <f>'FAMILIES MOVING TO WORK PROJECT'!#REF!</f>
        <v>#REF!</v>
      </c>
      <c r="H68" s="254" t="e">
        <f>'FAMILIES MOVING TO WORK PROJECT'!#REF!</f>
        <v>#REF!</v>
      </c>
      <c r="I68" s="254" t="e">
        <f>'FAMILIES MOVING TO WORK PROJECT'!#REF!</f>
        <v>#REF!</v>
      </c>
      <c r="J68" s="254" t="e">
        <f>'FAMILIES MOVING TO WORK PROJECT'!#REF!</f>
        <v>#REF!</v>
      </c>
      <c r="K68" s="254" t="e">
        <f>'FAMILIES MOVING TO WORK PROJECT'!#REF!</f>
        <v>#REF!</v>
      </c>
      <c r="L68" s="241" t="e">
        <f>'FAMILIES MOVING TO WORK PROJECT'!#REF!</f>
        <v>#REF!</v>
      </c>
      <c r="M68" s="241" t="e">
        <f>'FAMILIES MOVING TO WORK PROJECT'!#REF!</f>
        <v>#REF!</v>
      </c>
      <c r="N68" s="258" t="e">
        <f>'FAMILIES MOVING TO WORK PROJECT'!#REF!</f>
        <v>#REF!</v>
      </c>
      <c r="O68" s="248"/>
      <c r="P68" s="248"/>
      <c r="Q68" s="248"/>
      <c r="R68" s="248"/>
      <c r="S68" s="249"/>
    </row>
    <row r="69" spans="1:19" s="250" customFormat="1" ht="24.75" customHeight="1">
      <c r="A69" s="241" t="e">
        <f>'FAMILIES MOVING TO WORK PROJECT'!#REF!</f>
        <v>#REF!</v>
      </c>
      <c r="B69" s="292" t="e">
        <f>'FAMILIES MOVING TO WORK PROJECT'!#REF!</f>
        <v>#REF!</v>
      </c>
      <c r="C69" s="241" t="e">
        <f>'FAMILIES MOVING TO WORK PROJECT'!#REF!</f>
        <v>#REF!</v>
      </c>
      <c r="D69" s="241" t="e">
        <f>'FAMILIES MOVING TO WORK PROJECT'!#REF!</f>
        <v>#REF!</v>
      </c>
      <c r="E69" s="241" t="e">
        <f>'FAMILIES MOVING TO WORK PROJECT'!#REF!</f>
        <v>#REF!</v>
      </c>
      <c r="F69" s="253" t="e">
        <f>'FAMILIES MOVING TO WORK PROJECT'!#REF!</f>
        <v>#REF!</v>
      </c>
      <c r="G69" s="254" t="e">
        <f>'FAMILIES MOVING TO WORK PROJECT'!#REF!</f>
        <v>#REF!</v>
      </c>
      <c r="H69" s="254" t="e">
        <f>'FAMILIES MOVING TO WORK PROJECT'!#REF!</f>
        <v>#REF!</v>
      </c>
      <c r="I69" s="254" t="e">
        <f>'FAMILIES MOVING TO WORK PROJECT'!#REF!</f>
        <v>#REF!</v>
      </c>
      <c r="J69" s="254" t="e">
        <f>'FAMILIES MOVING TO WORK PROJECT'!#REF!</f>
        <v>#REF!</v>
      </c>
      <c r="K69" s="254" t="e">
        <f>'FAMILIES MOVING TO WORK PROJECT'!#REF!</f>
        <v>#REF!</v>
      </c>
      <c r="L69" s="241" t="e">
        <f>'FAMILIES MOVING TO WORK PROJECT'!#REF!</f>
        <v>#REF!</v>
      </c>
      <c r="M69" s="241" t="e">
        <f>'FAMILIES MOVING TO WORK PROJECT'!#REF!</f>
        <v>#REF!</v>
      </c>
      <c r="N69" s="258" t="e">
        <f>'FAMILIES MOVING TO WORK PROJECT'!#REF!</f>
        <v>#REF!</v>
      </c>
      <c r="O69" s="248"/>
      <c r="P69" s="248"/>
      <c r="Q69" s="248"/>
      <c r="R69" s="248"/>
      <c r="S69" s="249"/>
    </row>
    <row r="70" spans="1:19" s="250" customFormat="1" ht="24.75" customHeight="1">
      <c r="A70" s="241" t="e">
        <f>'FAMILIES MOVING TO WORK PROJECT'!#REF!</f>
        <v>#REF!</v>
      </c>
      <c r="B70" s="293" t="e">
        <f>'FAMILIES MOVING TO WORK PROJECT'!#REF!</f>
        <v>#REF!</v>
      </c>
      <c r="C70" s="242" t="e">
        <f>'FAMILIES MOVING TO WORK PROJECT'!#REF!</f>
        <v>#REF!</v>
      </c>
      <c r="D70" s="242" t="e">
        <f>'FAMILIES MOVING TO WORK PROJECT'!#REF!</f>
        <v>#REF!</v>
      </c>
      <c r="E70" s="242" t="e">
        <f>'FAMILIES MOVING TO WORK PROJECT'!#REF!</f>
        <v>#REF!</v>
      </c>
      <c r="F70" s="287" t="e">
        <f>'FAMILIES MOVING TO WORK PROJECT'!#REF!</f>
        <v>#REF!</v>
      </c>
      <c r="G70" s="288" t="e">
        <f>'FAMILIES MOVING TO WORK PROJECT'!#REF!</f>
        <v>#REF!</v>
      </c>
      <c r="H70" s="288" t="e">
        <f>'FAMILIES MOVING TO WORK PROJECT'!#REF!</f>
        <v>#REF!</v>
      </c>
      <c r="I70" s="288" t="e">
        <f>'FAMILIES MOVING TO WORK PROJECT'!#REF!</f>
        <v>#REF!</v>
      </c>
      <c r="J70" s="288" t="e">
        <f>'FAMILIES MOVING TO WORK PROJECT'!#REF!</f>
        <v>#REF!</v>
      </c>
      <c r="K70" s="288" t="e">
        <f>'FAMILIES MOVING TO WORK PROJECT'!#REF!</f>
        <v>#REF!</v>
      </c>
      <c r="L70" s="242" t="e">
        <f>'FAMILIES MOVING TO WORK PROJECT'!#REF!</f>
        <v>#REF!</v>
      </c>
      <c r="M70" s="242" t="e">
        <f>'FAMILIES MOVING TO WORK PROJECT'!#REF!</f>
        <v>#REF!</v>
      </c>
      <c r="N70" s="289" t="e">
        <f>'FAMILIES MOVING TO WORK PROJECT'!#REF!</f>
        <v>#REF!</v>
      </c>
      <c r="O70" s="248"/>
      <c r="P70" s="248"/>
      <c r="Q70" s="248"/>
      <c r="R70" s="248"/>
      <c r="S70" s="249"/>
    </row>
    <row r="71" spans="1:19" s="250" customFormat="1" ht="24.75" customHeight="1">
      <c r="A71" s="241" t="e">
        <f>'FAMILIES MOVING TO WORK PROJECT'!#REF!</f>
        <v>#REF!</v>
      </c>
      <c r="B71" s="292" t="e">
        <f>'FAMILIES MOVING TO WORK PROJECT'!#REF!</f>
        <v>#REF!</v>
      </c>
      <c r="C71" s="241" t="e">
        <f>'FAMILIES MOVING TO WORK PROJECT'!#REF!</f>
        <v>#REF!</v>
      </c>
      <c r="D71" s="241" t="e">
        <f>'FAMILIES MOVING TO WORK PROJECT'!#REF!</f>
        <v>#REF!</v>
      </c>
      <c r="E71" s="241" t="e">
        <f>'FAMILIES MOVING TO WORK PROJECT'!#REF!</f>
        <v>#REF!</v>
      </c>
      <c r="F71" s="253" t="e">
        <f>'FAMILIES MOVING TO WORK PROJECT'!#REF!</f>
        <v>#REF!</v>
      </c>
      <c r="G71" s="254" t="e">
        <f>'FAMILIES MOVING TO WORK PROJECT'!#REF!</f>
        <v>#REF!</v>
      </c>
      <c r="H71" s="254" t="e">
        <f>'FAMILIES MOVING TO WORK PROJECT'!#REF!</f>
        <v>#REF!</v>
      </c>
      <c r="I71" s="254" t="e">
        <f>'FAMILIES MOVING TO WORK PROJECT'!#REF!</f>
        <v>#REF!</v>
      </c>
      <c r="J71" s="254" t="e">
        <f>'FAMILIES MOVING TO WORK PROJECT'!#REF!</f>
        <v>#REF!</v>
      </c>
      <c r="K71" s="254" t="e">
        <f>'FAMILIES MOVING TO WORK PROJECT'!#REF!</f>
        <v>#REF!</v>
      </c>
      <c r="L71" s="241" t="e">
        <f>'FAMILIES MOVING TO WORK PROJECT'!#REF!</f>
        <v>#REF!</v>
      </c>
      <c r="M71" s="241" t="e">
        <f>'FAMILIES MOVING TO WORK PROJECT'!#REF!</f>
        <v>#REF!</v>
      </c>
      <c r="N71" s="258" t="e">
        <f>'FAMILIES MOVING TO WORK PROJECT'!#REF!</f>
        <v>#REF!</v>
      </c>
      <c r="O71" s="248"/>
      <c r="P71" s="248"/>
      <c r="Q71" s="248"/>
      <c r="R71" s="248"/>
      <c r="S71" s="249"/>
    </row>
    <row r="72" spans="1:19" s="250" customFormat="1" ht="24.75" customHeight="1">
      <c r="A72" s="241" t="e">
        <f>'FAMILIES MOVING TO WORK PROJECT'!#REF!</f>
        <v>#REF!</v>
      </c>
      <c r="B72" s="292" t="e">
        <f>'FAMILIES MOVING TO WORK PROJECT'!#REF!</f>
        <v>#REF!</v>
      </c>
      <c r="C72" s="241" t="e">
        <f>'FAMILIES MOVING TO WORK PROJECT'!#REF!</f>
        <v>#REF!</v>
      </c>
      <c r="D72" s="241" t="e">
        <f>'FAMILIES MOVING TO WORK PROJECT'!#REF!</f>
        <v>#REF!</v>
      </c>
      <c r="E72" s="241" t="e">
        <f>'FAMILIES MOVING TO WORK PROJECT'!#REF!</f>
        <v>#REF!</v>
      </c>
      <c r="F72" s="253" t="e">
        <f>'FAMILIES MOVING TO WORK PROJECT'!#REF!</f>
        <v>#REF!</v>
      </c>
      <c r="G72" s="254" t="e">
        <f>'FAMILIES MOVING TO WORK PROJECT'!#REF!</f>
        <v>#REF!</v>
      </c>
      <c r="H72" s="254" t="e">
        <f>'FAMILIES MOVING TO WORK PROJECT'!#REF!</f>
        <v>#REF!</v>
      </c>
      <c r="I72" s="254" t="e">
        <f>'FAMILIES MOVING TO WORK PROJECT'!#REF!</f>
        <v>#REF!</v>
      </c>
      <c r="J72" s="254" t="e">
        <f>'FAMILIES MOVING TO WORK PROJECT'!#REF!</f>
        <v>#REF!</v>
      </c>
      <c r="K72" s="254" t="e">
        <f>'FAMILIES MOVING TO WORK PROJECT'!#REF!</f>
        <v>#REF!</v>
      </c>
      <c r="L72" s="241" t="e">
        <f>'FAMILIES MOVING TO WORK PROJECT'!#REF!</f>
        <v>#REF!</v>
      </c>
      <c r="M72" s="241" t="e">
        <f>'FAMILIES MOVING TO WORK PROJECT'!#REF!</f>
        <v>#REF!</v>
      </c>
      <c r="N72" s="258" t="e">
        <f>'FAMILIES MOVING TO WORK PROJECT'!#REF!</f>
        <v>#REF!</v>
      </c>
      <c r="O72" s="248"/>
      <c r="P72" s="248"/>
      <c r="Q72" s="248"/>
      <c r="R72" s="248"/>
      <c r="S72" s="249"/>
    </row>
    <row r="73" spans="1:19" s="250" customFormat="1" ht="24.75" customHeight="1">
      <c r="A73" s="241" t="e">
        <f>'FAMILIES MOVING TO WORK PROJECT'!#REF!</f>
        <v>#REF!</v>
      </c>
      <c r="B73" s="292" t="e">
        <f>'FAMILIES MOVING TO WORK PROJECT'!#REF!</f>
        <v>#REF!</v>
      </c>
      <c r="C73" s="241" t="e">
        <f>'FAMILIES MOVING TO WORK PROJECT'!#REF!</f>
        <v>#REF!</v>
      </c>
      <c r="D73" s="241" t="e">
        <f>'FAMILIES MOVING TO WORK PROJECT'!#REF!</f>
        <v>#REF!</v>
      </c>
      <c r="E73" s="241" t="e">
        <f>'FAMILIES MOVING TO WORK PROJECT'!#REF!</f>
        <v>#REF!</v>
      </c>
      <c r="F73" s="253" t="e">
        <f>'FAMILIES MOVING TO WORK PROJECT'!#REF!</f>
        <v>#REF!</v>
      </c>
      <c r="G73" s="254" t="e">
        <f>'FAMILIES MOVING TO WORK PROJECT'!#REF!</f>
        <v>#REF!</v>
      </c>
      <c r="H73" s="254" t="e">
        <f>'FAMILIES MOVING TO WORK PROJECT'!#REF!</f>
        <v>#REF!</v>
      </c>
      <c r="I73" s="254" t="e">
        <f>'FAMILIES MOVING TO WORK PROJECT'!#REF!</f>
        <v>#REF!</v>
      </c>
      <c r="J73" s="254" t="e">
        <f>'FAMILIES MOVING TO WORK PROJECT'!#REF!</f>
        <v>#REF!</v>
      </c>
      <c r="K73" s="254" t="e">
        <f>'FAMILIES MOVING TO WORK PROJECT'!#REF!</f>
        <v>#REF!</v>
      </c>
      <c r="L73" s="241" t="e">
        <f>'FAMILIES MOVING TO WORK PROJECT'!#REF!</f>
        <v>#REF!</v>
      </c>
      <c r="M73" s="241" t="e">
        <f>'FAMILIES MOVING TO WORK PROJECT'!#REF!</f>
        <v>#REF!</v>
      </c>
      <c r="N73" s="258" t="e">
        <f>'FAMILIES MOVING TO WORK PROJECT'!#REF!</f>
        <v>#REF!</v>
      </c>
      <c r="O73" s="248"/>
      <c r="P73" s="248"/>
      <c r="Q73" s="248"/>
      <c r="R73" s="248"/>
      <c r="S73" s="249"/>
    </row>
    <row r="74" spans="1:19" s="250" customFormat="1" ht="24.75" customHeight="1">
      <c r="A74" s="241" t="e">
        <f>'FAMILIES MOVING TO WORK PROJECT'!#REF!</f>
        <v>#REF!</v>
      </c>
      <c r="B74" s="292" t="e">
        <f>'FAMILIES MOVING TO WORK PROJECT'!#REF!</f>
        <v>#REF!</v>
      </c>
      <c r="C74" s="241" t="e">
        <f>'FAMILIES MOVING TO WORK PROJECT'!#REF!</f>
        <v>#REF!</v>
      </c>
      <c r="D74" s="241" t="e">
        <f>'FAMILIES MOVING TO WORK PROJECT'!#REF!</f>
        <v>#REF!</v>
      </c>
      <c r="E74" s="241" t="e">
        <f>'FAMILIES MOVING TO WORK PROJECT'!#REF!</f>
        <v>#REF!</v>
      </c>
      <c r="F74" s="253" t="e">
        <f>'FAMILIES MOVING TO WORK PROJECT'!#REF!</f>
        <v>#REF!</v>
      </c>
      <c r="G74" s="254" t="e">
        <f>'FAMILIES MOVING TO WORK PROJECT'!#REF!</f>
        <v>#REF!</v>
      </c>
      <c r="H74" s="254" t="e">
        <f>'FAMILIES MOVING TO WORK PROJECT'!#REF!</f>
        <v>#REF!</v>
      </c>
      <c r="I74" s="254" t="e">
        <f>'FAMILIES MOVING TO WORK PROJECT'!#REF!</f>
        <v>#REF!</v>
      </c>
      <c r="J74" s="254" t="e">
        <f>'FAMILIES MOVING TO WORK PROJECT'!#REF!</f>
        <v>#REF!</v>
      </c>
      <c r="K74" s="254" t="e">
        <f>'FAMILIES MOVING TO WORK PROJECT'!#REF!</f>
        <v>#REF!</v>
      </c>
      <c r="L74" s="241" t="e">
        <f>'FAMILIES MOVING TO WORK PROJECT'!#REF!</f>
        <v>#REF!</v>
      </c>
      <c r="M74" s="241" t="e">
        <f>'FAMILIES MOVING TO WORK PROJECT'!#REF!</f>
        <v>#REF!</v>
      </c>
      <c r="N74" s="258" t="e">
        <f>'FAMILIES MOVING TO WORK PROJECT'!#REF!</f>
        <v>#REF!</v>
      </c>
      <c r="O74" s="248"/>
      <c r="P74" s="248"/>
      <c r="Q74" s="248"/>
      <c r="R74" s="248"/>
      <c r="S74" s="249"/>
    </row>
    <row r="75" spans="1:19" s="250" customFormat="1" ht="24.75" customHeight="1">
      <c r="A75" s="241" t="e">
        <f>'FAMILIES MOVING TO WORK PROJECT'!#REF!</f>
        <v>#REF!</v>
      </c>
      <c r="B75" s="292" t="e">
        <f>'FAMILIES MOVING TO WORK PROJECT'!#REF!</f>
        <v>#REF!</v>
      </c>
      <c r="C75" s="241" t="e">
        <f>'FAMILIES MOVING TO WORK PROJECT'!#REF!</f>
        <v>#REF!</v>
      </c>
      <c r="D75" s="241" t="e">
        <f>'FAMILIES MOVING TO WORK PROJECT'!#REF!</f>
        <v>#REF!</v>
      </c>
      <c r="E75" s="241" t="e">
        <f>'FAMILIES MOVING TO WORK PROJECT'!#REF!</f>
        <v>#REF!</v>
      </c>
      <c r="F75" s="253" t="e">
        <f>'FAMILIES MOVING TO WORK PROJECT'!#REF!</f>
        <v>#REF!</v>
      </c>
      <c r="G75" s="254" t="e">
        <f>'FAMILIES MOVING TO WORK PROJECT'!#REF!</f>
        <v>#REF!</v>
      </c>
      <c r="H75" s="254" t="e">
        <f>'FAMILIES MOVING TO WORK PROJECT'!#REF!</f>
        <v>#REF!</v>
      </c>
      <c r="I75" s="254" t="e">
        <f>'FAMILIES MOVING TO WORK PROJECT'!#REF!</f>
        <v>#REF!</v>
      </c>
      <c r="J75" s="254" t="e">
        <f>'FAMILIES MOVING TO WORK PROJECT'!#REF!</f>
        <v>#REF!</v>
      </c>
      <c r="K75" s="254" t="e">
        <f>'FAMILIES MOVING TO WORK PROJECT'!#REF!</f>
        <v>#REF!</v>
      </c>
      <c r="L75" s="241" t="e">
        <f>'FAMILIES MOVING TO WORK PROJECT'!#REF!</f>
        <v>#REF!</v>
      </c>
      <c r="M75" s="241" t="e">
        <f>'FAMILIES MOVING TO WORK PROJECT'!#REF!</f>
        <v>#REF!</v>
      </c>
      <c r="N75" s="258" t="e">
        <f>'FAMILIES MOVING TO WORK PROJECT'!#REF!</f>
        <v>#REF!</v>
      </c>
      <c r="O75" s="248"/>
      <c r="P75" s="248"/>
      <c r="Q75" s="248"/>
      <c r="R75" s="248"/>
      <c r="S75" s="249"/>
    </row>
    <row r="76" spans="1:19" s="250" customFormat="1" ht="24.75" customHeight="1">
      <c r="A76" s="241" t="e">
        <f>'FAMILIES MOVING TO WORK PROJECT'!#REF!</f>
        <v>#REF!</v>
      </c>
      <c r="B76" s="292" t="e">
        <f>'FAMILIES MOVING TO WORK PROJECT'!#REF!</f>
        <v>#REF!</v>
      </c>
      <c r="C76" s="241" t="e">
        <f>'FAMILIES MOVING TO WORK PROJECT'!#REF!</f>
        <v>#REF!</v>
      </c>
      <c r="D76" s="241" t="e">
        <f>'FAMILIES MOVING TO WORK PROJECT'!#REF!</f>
        <v>#REF!</v>
      </c>
      <c r="E76" s="241" t="e">
        <f>'FAMILIES MOVING TO WORK PROJECT'!#REF!</f>
        <v>#REF!</v>
      </c>
      <c r="F76" s="253" t="e">
        <f>'FAMILIES MOVING TO WORK PROJECT'!#REF!</f>
        <v>#REF!</v>
      </c>
      <c r="G76" s="254" t="e">
        <f>'FAMILIES MOVING TO WORK PROJECT'!#REF!</f>
        <v>#REF!</v>
      </c>
      <c r="H76" s="254" t="e">
        <f>'FAMILIES MOVING TO WORK PROJECT'!#REF!</f>
        <v>#REF!</v>
      </c>
      <c r="I76" s="254" t="e">
        <f>'FAMILIES MOVING TO WORK PROJECT'!#REF!</f>
        <v>#REF!</v>
      </c>
      <c r="J76" s="254" t="e">
        <f>'FAMILIES MOVING TO WORK PROJECT'!#REF!</f>
        <v>#REF!</v>
      </c>
      <c r="K76" s="254" t="e">
        <f>'FAMILIES MOVING TO WORK PROJECT'!#REF!</f>
        <v>#REF!</v>
      </c>
      <c r="L76" s="241" t="e">
        <f>'FAMILIES MOVING TO WORK PROJECT'!#REF!</f>
        <v>#REF!</v>
      </c>
      <c r="M76" s="241" t="e">
        <f>'FAMILIES MOVING TO WORK PROJECT'!#REF!</f>
        <v>#REF!</v>
      </c>
      <c r="N76" s="258" t="e">
        <f>'FAMILIES MOVING TO WORK PROJECT'!#REF!</f>
        <v>#REF!</v>
      </c>
      <c r="O76" s="248"/>
      <c r="P76" s="248"/>
      <c r="Q76" s="248"/>
      <c r="R76" s="248"/>
      <c r="S76" s="249"/>
    </row>
    <row r="77" spans="1:19" s="250" customFormat="1" ht="24.75" customHeight="1">
      <c r="A77" s="241" t="e">
        <f>'FAMILIES MOVING TO WORK PROJECT'!#REF!</f>
        <v>#REF!</v>
      </c>
      <c r="B77" s="292" t="e">
        <f>'FAMILIES MOVING TO WORK PROJECT'!#REF!</f>
        <v>#REF!</v>
      </c>
      <c r="C77" s="241" t="e">
        <f>'FAMILIES MOVING TO WORK PROJECT'!#REF!</f>
        <v>#REF!</v>
      </c>
      <c r="D77" s="241" t="e">
        <f>'FAMILIES MOVING TO WORK PROJECT'!#REF!</f>
        <v>#REF!</v>
      </c>
      <c r="E77" s="241" t="e">
        <f>'FAMILIES MOVING TO WORK PROJECT'!#REF!</f>
        <v>#REF!</v>
      </c>
      <c r="F77" s="253" t="e">
        <f>'FAMILIES MOVING TO WORK PROJECT'!#REF!</f>
        <v>#REF!</v>
      </c>
      <c r="G77" s="254" t="e">
        <f>'FAMILIES MOVING TO WORK PROJECT'!#REF!</f>
        <v>#REF!</v>
      </c>
      <c r="H77" s="254" t="e">
        <f>'FAMILIES MOVING TO WORK PROJECT'!#REF!</f>
        <v>#REF!</v>
      </c>
      <c r="I77" s="254" t="e">
        <f>'FAMILIES MOVING TO WORK PROJECT'!#REF!</f>
        <v>#REF!</v>
      </c>
      <c r="J77" s="254" t="e">
        <f>'FAMILIES MOVING TO WORK PROJECT'!#REF!</f>
        <v>#REF!</v>
      </c>
      <c r="K77" s="254" t="e">
        <f>'FAMILIES MOVING TO WORK PROJECT'!#REF!</f>
        <v>#REF!</v>
      </c>
      <c r="L77" s="241" t="e">
        <f>'FAMILIES MOVING TO WORK PROJECT'!#REF!</f>
        <v>#REF!</v>
      </c>
      <c r="M77" s="241" t="e">
        <f>'FAMILIES MOVING TO WORK PROJECT'!#REF!</f>
        <v>#REF!</v>
      </c>
      <c r="N77" s="258" t="e">
        <f>'FAMILIES MOVING TO WORK PROJECT'!#REF!</f>
        <v>#REF!</v>
      </c>
      <c r="O77" s="248"/>
      <c r="P77" s="248"/>
      <c r="Q77" s="248"/>
      <c r="R77" s="248"/>
      <c r="S77" s="249"/>
    </row>
    <row r="78" spans="1:15" s="267" customFormat="1" ht="24.75" customHeight="1">
      <c r="A78" s="241" t="e">
        <f>'FAMILIES MOVING TO WORK PROJECT'!#REF!</f>
        <v>#REF!</v>
      </c>
      <c r="B78" s="293" t="e">
        <f>'FAMILIES MOVING TO WORK PROJECT'!#REF!</f>
        <v>#REF!</v>
      </c>
      <c r="C78" s="242" t="e">
        <f>'FAMILIES MOVING TO WORK PROJECT'!#REF!</f>
        <v>#REF!</v>
      </c>
      <c r="D78" s="242" t="e">
        <f>'FAMILIES MOVING TO WORK PROJECT'!#REF!</f>
        <v>#REF!</v>
      </c>
      <c r="E78" s="242" t="e">
        <f>'FAMILIES MOVING TO WORK PROJECT'!#REF!</f>
        <v>#REF!</v>
      </c>
      <c r="F78" s="287" t="e">
        <f>'FAMILIES MOVING TO WORK PROJECT'!#REF!</f>
        <v>#REF!</v>
      </c>
      <c r="G78" s="288" t="e">
        <f>'FAMILIES MOVING TO WORK PROJECT'!#REF!</f>
        <v>#REF!</v>
      </c>
      <c r="H78" s="288" t="e">
        <f>'FAMILIES MOVING TO WORK PROJECT'!#REF!</f>
        <v>#REF!</v>
      </c>
      <c r="I78" s="288" t="e">
        <f>'FAMILIES MOVING TO WORK PROJECT'!#REF!</f>
        <v>#REF!</v>
      </c>
      <c r="J78" s="288" t="e">
        <f>'FAMILIES MOVING TO WORK PROJECT'!#REF!</f>
        <v>#REF!</v>
      </c>
      <c r="K78" s="288" t="e">
        <f>'FAMILIES MOVING TO WORK PROJECT'!#REF!</f>
        <v>#REF!</v>
      </c>
      <c r="L78" s="242" t="e">
        <f>'FAMILIES MOVING TO WORK PROJECT'!#REF!</f>
        <v>#REF!</v>
      </c>
      <c r="M78" s="242" t="e">
        <f>'FAMILIES MOVING TO WORK PROJECT'!#REF!</f>
        <v>#REF!</v>
      </c>
      <c r="N78" s="289" t="e">
        <f>'FAMILIES MOVING TO WORK PROJECT'!#REF!</f>
        <v>#REF!</v>
      </c>
      <c r="O78" s="266"/>
    </row>
    <row r="79" spans="1:19" s="250" customFormat="1" ht="24.75" customHeight="1">
      <c r="A79" s="241" t="e">
        <f>'FAMILIES MOVING TO WORK PROJECT'!#REF!</f>
        <v>#REF!</v>
      </c>
      <c r="B79" s="292" t="e">
        <f>'FAMILIES MOVING TO WORK PROJECT'!#REF!</f>
        <v>#REF!</v>
      </c>
      <c r="C79" s="241" t="e">
        <f>'FAMILIES MOVING TO WORK PROJECT'!#REF!</f>
        <v>#REF!</v>
      </c>
      <c r="D79" s="241" t="e">
        <f>'FAMILIES MOVING TO WORK PROJECT'!#REF!</f>
        <v>#REF!</v>
      </c>
      <c r="E79" s="241" t="e">
        <f>'FAMILIES MOVING TO WORK PROJECT'!#REF!</f>
        <v>#REF!</v>
      </c>
      <c r="F79" s="253" t="e">
        <f>'FAMILIES MOVING TO WORK PROJECT'!#REF!</f>
        <v>#REF!</v>
      </c>
      <c r="G79" s="254" t="e">
        <f>'FAMILIES MOVING TO WORK PROJECT'!#REF!</f>
        <v>#REF!</v>
      </c>
      <c r="H79" s="254" t="e">
        <f>'FAMILIES MOVING TO WORK PROJECT'!#REF!</f>
        <v>#REF!</v>
      </c>
      <c r="I79" s="254" t="e">
        <f>'FAMILIES MOVING TO WORK PROJECT'!#REF!</f>
        <v>#REF!</v>
      </c>
      <c r="J79" s="254" t="e">
        <f>'FAMILIES MOVING TO WORK PROJECT'!#REF!</f>
        <v>#REF!</v>
      </c>
      <c r="K79" s="254" t="e">
        <f>'FAMILIES MOVING TO WORK PROJECT'!#REF!</f>
        <v>#REF!</v>
      </c>
      <c r="L79" s="241" t="e">
        <f>'FAMILIES MOVING TO WORK PROJECT'!#REF!</f>
        <v>#REF!</v>
      </c>
      <c r="M79" s="241" t="e">
        <f>'FAMILIES MOVING TO WORK PROJECT'!#REF!</f>
        <v>#REF!</v>
      </c>
      <c r="N79" s="258" t="e">
        <f>'FAMILIES MOVING TO WORK PROJECT'!#REF!</f>
        <v>#REF!</v>
      </c>
      <c r="O79" s="248"/>
      <c r="P79" s="248"/>
      <c r="Q79" s="248"/>
      <c r="R79" s="248"/>
      <c r="S79" s="249"/>
    </row>
    <row r="80" spans="1:19" s="250" customFormat="1" ht="24.75" customHeight="1">
      <c r="A80" s="241" t="e">
        <f>'FAMILIES MOVING TO WORK PROJECT'!#REF!</f>
        <v>#REF!</v>
      </c>
      <c r="B80" s="292" t="e">
        <f>'FAMILIES MOVING TO WORK PROJECT'!#REF!</f>
        <v>#REF!</v>
      </c>
      <c r="C80" s="241" t="e">
        <f>'FAMILIES MOVING TO WORK PROJECT'!#REF!</f>
        <v>#REF!</v>
      </c>
      <c r="D80" s="241" t="e">
        <f>'FAMILIES MOVING TO WORK PROJECT'!#REF!</f>
        <v>#REF!</v>
      </c>
      <c r="E80" s="241" t="e">
        <f>'FAMILIES MOVING TO WORK PROJECT'!#REF!</f>
        <v>#REF!</v>
      </c>
      <c r="F80" s="253" t="e">
        <f>'FAMILIES MOVING TO WORK PROJECT'!#REF!</f>
        <v>#REF!</v>
      </c>
      <c r="G80" s="254" t="e">
        <f>'FAMILIES MOVING TO WORK PROJECT'!#REF!</f>
        <v>#REF!</v>
      </c>
      <c r="H80" s="254" t="e">
        <f>'FAMILIES MOVING TO WORK PROJECT'!#REF!</f>
        <v>#REF!</v>
      </c>
      <c r="I80" s="254" t="e">
        <f>'FAMILIES MOVING TO WORK PROJECT'!#REF!</f>
        <v>#REF!</v>
      </c>
      <c r="J80" s="254" t="e">
        <f>'FAMILIES MOVING TO WORK PROJECT'!#REF!</f>
        <v>#REF!</v>
      </c>
      <c r="K80" s="254" t="e">
        <f>'FAMILIES MOVING TO WORK PROJECT'!#REF!</f>
        <v>#REF!</v>
      </c>
      <c r="L80" s="241" t="e">
        <f>'FAMILIES MOVING TO WORK PROJECT'!#REF!</f>
        <v>#REF!</v>
      </c>
      <c r="M80" s="241" t="e">
        <f>'FAMILIES MOVING TO WORK PROJECT'!#REF!</f>
        <v>#REF!</v>
      </c>
      <c r="N80" s="258" t="e">
        <f>'FAMILIES MOVING TO WORK PROJECT'!#REF!</f>
        <v>#REF!</v>
      </c>
      <c r="O80" s="248"/>
      <c r="P80" s="248"/>
      <c r="Q80" s="248"/>
      <c r="R80" s="248"/>
      <c r="S80" s="249"/>
    </row>
    <row r="81" spans="1:19" s="250" customFormat="1" ht="24.75" customHeight="1">
      <c r="A81" s="241" t="e">
        <f>'FAMILIES MOVING TO WORK PROJECT'!#REF!</f>
        <v>#REF!</v>
      </c>
      <c r="B81" s="292" t="e">
        <f>'FAMILIES MOVING TO WORK PROJECT'!#REF!</f>
        <v>#REF!</v>
      </c>
      <c r="C81" s="241" t="e">
        <f>'FAMILIES MOVING TO WORK PROJECT'!#REF!</f>
        <v>#REF!</v>
      </c>
      <c r="D81" s="241" t="e">
        <f>'FAMILIES MOVING TO WORK PROJECT'!#REF!</f>
        <v>#REF!</v>
      </c>
      <c r="E81" s="241" t="e">
        <f>'FAMILIES MOVING TO WORK PROJECT'!#REF!</f>
        <v>#REF!</v>
      </c>
      <c r="F81" s="253" t="e">
        <f>'FAMILIES MOVING TO WORK PROJECT'!#REF!</f>
        <v>#REF!</v>
      </c>
      <c r="G81" s="254" t="e">
        <f>'FAMILIES MOVING TO WORK PROJECT'!#REF!</f>
        <v>#REF!</v>
      </c>
      <c r="H81" s="254" t="e">
        <f>'FAMILIES MOVING TO WORK PROJECT'!#REF!</f>
        <v>#REF!</v>
      </c>
      <c r="I81" s="254" t="e">
        <f>'FAMILIES MOVING TO WORK PROJECT'!#REF!</f>
        <v>#REF!</v>
      </c>
      <c r="J81" s="254" t="e">
        <f>'FAMILIES MOVING TO WORK PROJECT'!#REF!</f>
        <v>#REF!</v>
      </c>
      <c r="K81" s="254" t="e">
        <f>'FAMILIES MOVING TO WORK PROJECT'!#REF!</f>
        <v>#REF!</v>
      </c>
      <c r="L81" s="241" t="e">
        <f>'FAMILIES MOVING TO WORK PROJECT'!#REF!</f>
        <v>#REF!</v>
      </c>
      <c r="M81" s="241" t="e">
        <f>'FAMILIES MOVING TO WORK PROJECT'!#REF!</f>
        <v>#REF!</v>
      </c>
      <c r="N81" s="258" t="e">
        <f>'FAMILIES MOVING TO WORK PROJECT'!#REF!</f>
        <v>#REF!</v>
      </c>
      <c r="O81" s="248"/>
      <c r="P81" s="248"/>
      <c r="Q81" s="248"/>
      <c r="R81" s="248"/>
      <c r="S81" s="249"/>
    </row>
    <row r="82" spans="1:19" s="250" customFormat="1" ht="24.75" customHeight="1">
      <c r="A82" s="241" t="e">
        <f>'FAMILIES MOVING TO WORK PROJECT'!#REF!</f>
        <v>#REF!</v>
      </c>
      <c r="B82" s="292" t="e">
        <f>'FAMILIES MOVING TO WORK PROJECT'!#REF!</f>
        <v>#REF!</v>
      </c>
      <c r="C82" s="241" t="e">
        <f>'FAMILIES MOVING TO WORK PROJECT'!#REF!</f>
        <v>#REF!</v>
      </c>
      <c r="D82" s="241" t="e">
        <f>'FAMILIES MOVING TO WORK PROJECT'!#REF!</f>
        <v>#REF!</v>
      </c>
      <c r="E82" s="241" t="e">
        <f>'FAMILIES MOVING TO WORK PROJECT'!#REF!</f>
        <v>#REF!</v>
      </c>
      <c r="F82" s="253" t="e">
        <f>'FAMILIES MOVING TO WORK PROJECT'!#REF!</f>
        <v>#REF!</v>
      </c>
      <c r="G82" s="254" t="e">
        <f>'FAMILIES MOVING TO WORK PROJECT'!#REF!</f>
        <v>#REF!</v>
      </c>
      <c r="H82" s="254" t="e">
        <f>'FAMILIES MOVING TO WORK PROJECT'!#REF!</f>
        <v>#REF!</v>
      </c>
      <c r="I82" s="254" t="e">
        <f>'FAMILIES MOVING TO WORK PROJECT'!#REF!</f>
        <v>#REF!</v>
      </c>
      <c r="J82" s="254" t="e">
        <f>'FAMILIES MOVING TO WORK PROJECT'!#REF!</f>
        <v>#REF!</v>
      </c>
      <c r="K82" s="254" t="e">
        <f>'FAMILIES MOVING TO WORK PROJECT'!#REF!</f>
        <v>#REF!</v>
      </c>
      <c r="L82" s="241" t="e">
        <f>'FAMILIES MOVING TO WORK PROJECT'!#REF!</f>
        <v>#REF!</v>
      </c>
      <c r="M82" s="241" t="e">
        <f>'FAMILIES MOVING TO WORK PROJECT'!#REF!</f>
        <v>#REF!</v>
      </c>
      <c r="N82" s="258" t="e">
        <f>'FAMILIES MOVING TO WORK PROJECT'!#REF!</f>
        <v>#REF!</v>
      </c>
      <c r="O82" s="248"/>
      <c r="P82" s="248"/>
      <c r="Q82" s="248"/>
      <c r="R82" s="248"/>
      <c r="S82" s="249"/>
    </row>
    <row r="83" spans="1:19" s="250" customFormat="1" ht="24.75" customHeight="1">
      <c r="A83" s="241" t="e">
        <f>'FAMILIES MOVING TO WORK PROJECT'!#REF!</f>
        <v>#REF!</v>
      </c>
      <c r="B83" s="292" t="e">
        <f>'FAMILIES MOVING TO WORK PROJECT'!#REF!</f>
        <v>#REF!</v>
      </c>
      <c r="C83" s="241" t="e">
        <f>'FAMILIES MOVING TO WORK PROJECT'!#REF!</f>
        <v>#REF!</v>
      </c>
      <c r="D83" s="241" t="e">
        <f>'FAMILIES MOVING TO WORK PROJECT'!#REF!</f>
        <v>#REF!</v>
      </c>
      <c r="E83" s="241" t="e">
        <f>'FAMILIES MOVING TO WORK PROJECT'!#REF!</f>
        <v>#REF!</v>
      </c>
      <c r="F83" s="253" t="e">
        <f>'FAMILIES MOVING TO WORK PROJECT'!#REF!</f>
        <v>#REF!</v>
      </c>
      <c r="G83" s="254" t="e">
        <f>'FAMILIES MOVING TO WORK PROJECT'!#REF!</f>
        <v>#REF!</v>
      </c>
      <c r="H83" s="254" t="e">
        <f>'FAMILIES MOVING TO WORK PROJECT'!#REF!</f>
        <v>#REF!</v>
      </c>
      <c r="I83" s="254" t="e">
        <f>'FAMILIES MOVING TO WORK PROJECT'!#REF!</f>
        <v>#REF!</v>
      </c>
      <c r="J83" s="254" t="e">
        <f>'FAMILIES MOVING TO WORK PROJECT'!#REF!</f>
        <v>#REF!</v>
      </c>
      <c r="K83" s="254" t="e">
        <f>'FAMILIES MOVING TO WORK PROJECT'!#REF!</f>
        <v>#REF!</v>
      </c>
      <c r="L83" s="241" t="e">
        <f>'FAMILIES MOVING TO WORK PROJECT'!#REF!</f>
        <v>#REF!</v>
      </c>
      <c r="M83" s="241" t="e">
        <f>'FAMILIES MOVING TO WORK PROJECT'!#REF!</f>
        <v>#REF!</v>
      </c>
      <c r="N83" s="258" t="e">
        <f>'FAMILIES MOVING TO WORK PROJECT'!#REF!</f>
        <v>#REF!</v>
      </c>
      <c r="O83" s="248"/>
      <c r="P83" s="248"/>
      <c r="Q83" s="248"/>
      <c r="R83" s="248"/>
      <c r="S83" s="249"/>
    </row>
    <row r="84" spans="1:19" s="250" customFormat="1" ht="24.75" customHeight="1">
      <c r="A84" s="241" t="e">
        <f>'FAMILIES MOVING TO WORK PROJECT'!#REF!</f>
        <v>#REF!</v>
      </c>
      <c r="B84" s="292" t="e">
        <f>'FAMILIES MOVING TO WORK PROJECT'!#REF!</f>
        <v>#REF!</v>
      </c>
      <c r="C84" s="241" t="e">
        <f>'FAMILIES MOVING TO WORK PROJECT'!#REF!</f>
        <v>#REF!</v>
      </c>
      <c r="D84" s="241" t="e">
        <f>'FAMILIES MOVING TO WORK PROJECT'!#REF!</f>
        <v>#REF!</v>
      </c>
      <c r="E84" s="241" t="e">
        <f>'FAMILIES MOVING TO WORK PROJECT'!#REF!</f>
        <v>#REF!</v>
      </c>
      <c r="F84" s="253" t="e">
        <f>'FAMILIES MOVING TO WORK PROJECT'!#REF!</f>
        <v>#REF!</v>
      </c>
      <c r="G84" s="254" t="e">
        <f>'FAMILIES MOVING TO WORK PROJECT'!#REF!</f>
        <v>#REF!</v>
      </c>
      <c r="H84" s="254" t="e">
        <f>'FAMILIES MOVING TO WORK PROJECT'!#REF!</f>
        <v>#REF!</v>
      </c>
      <c r="I84" s="254" t="e">
        <f>'FAMILIES MOVING TO WORK PROJECT'!#REF!</f>
        <v>#REF!</v>
      </c>
      <c r="J84" s="254" t="e">
        <f>'FAMILIES MOVING TO WORK PROJECT'!#REF!</f>
        <v>#REF!</v>
      </c>
      <c r="K84" s="254" t="e">
        <f>'FAMILIES MOVING TO WORK PROJECT'!#REF!</f>
        <v>#REF!</v>
      </c>
      <c r="L84" s="241" t="e">
        <f>'FAMILIES MOVING TO WORK PROJECT'!#REF!</f>
        <v>#REF!</v>
      </c>
      <c r="M84" s="241" t="e">
        <f>'FAMILIES MOVING TO WORK PROJECT'!#REF!</f>
        <v>#REF!</v>
      </c>
      <c r="N84" s="258" t="e">
        <f>'FAMILIES MOVING TO WORK PROJECT'!#REF!</f>
        <v>#REF!</v>
      </c>
      <c r="O84" s="248"/>
      <c r="P84" s="248"/>
      <c r="Q84" s="248"/>
      <c r="R84" s="248"/>
      <c r="S84" s="249"/>
    </row>
    <row r="85" spans="1:19" s="250" customFormat="1" ht="24.75" customHeight="1">
      <c r="A85" s="241" t="e">
        <f>'FAMILIES MOVING TO WORK PROJECT'!#REF!</f>
        <v>#REF!</v>
      </c>
      <c r="B85" s="292" t="e">
        <f>'FAMILIES MOVING TO WORK PROJECT'!#REF!</f>
        <v>#REF!</v>
      </c>
      <c r="C85" s="241" t="e">
        <f>'FAMILIES MOVING TO WORK PROJECT'!#REF!</f>
        <v>#REF!</v>
      </c>
      <c r="D85" s="241" t="e">
        <f>'FAMILIES MOVING TO WORK PROJECT'!#REF!</f>
        <v>#REF!</v>
      </c>
      <c r="E85" s="241" t="e">
        <f>'FAMILIES MOVING TO WORK PROJECT'!#REF!</f>
        <v>#REF!</v>
      </c>
      <c r="F85" s="253" t="e">
        <f>'FAMILIES MOVING TO WORK PROJECT'!#REF!</f>
        <v>#REF!</v>
      </c>
      <c r="G85" s="254" t="e">
        <f>'FAMILIES MOVING TO WORK PROJECT'!#REF!</f>
        <v>#REF!</v>
      </c>
      <c r="H85" s="254" t="e">
        <f>'FAMILIES MOVING TO WORK PROJECT'!#REF!</f>
        <v>#REF!</v>
      </c>
      <c r="I85" s="254" t="e">
        <f>'FAMILIES MOVING TO WORK PROJECT'!#REF!</f>
        <v>#REF!</v>
      </c>
      <c r="J85" s="254" t="e">
        <f>'FAMILIES MOVING TO WORK PROJECT'!#REF!</f>
        <v>#REF!</v>
      </c>
      <c r="K85" s="254" t="e">
        <f>'FAMILIES MOVING TO WORK PROJECT'!#REF!</f>
        <v>#REF!</v>
      </c>
      <c r="L85" s="241" t="e">
        <f>'FAMILIES MOVING TO WORK PROJECT'!#REF!</f>
        <v>#REF!</v>
      </c>
      <c r="M85" s="241" t="e">
        <f>'FAMILIES MOVING TO WORK PROJECT'!#REF!</f>
        <v>#REF!</v>
      </c>
      <c r="N85" s="258" t="e">
        <f>'FAMILIES MOVING TO WORK PROJECT'!#REF!</f>
        <v>#REF!</v>
      </c>
      <c r="O85" s="248"/>
      <c r="P85" s="248"/>
      <c r="Q85" s="248"/>
      <c r="R85" s="248"/>
      <c r="S85" s="249"/>
    </row>
    <row r="86" spans="1:19" s="250" customFormat="1" ht="24.75" customHeight="1">
      <c r="A86" s="241" t="e">
        <f>'FAMILIES MOVING TO WORK PROJECT'!#REF!</f>
        <v>#REF!</v>
      </c>
      <c r="B86" s="292" t="e">
        <f>'FAMILIES MOVING TO WORK PROJECT'!#REF!</f>
        <v>#REF!</v>
      </c>
      <c r="C86" s="241" t="e">
        <f>'FAMILIES MOVING TO WORK PROJECT'!#REF!</f>
        <v>#REF!</v>
      </c>
      <c r="D86" s="241" t="e">
        <f>'FAMILIES MOVING TO WORK PROJECT'!#REF!</f>
        <v>#REF!</v>
      </c>
      <c r="E86" s="241" t="e">
        <f>'FAMILIES MOVING TO WORK PROJECT'!#REF!</f>
        <v>#REF!</v>
      </c>
      <c r="F86" s="253" t="e">
        <f>'FAMILIES MOVING TO WORK PROJECT'!#REF!</f>
        <v>#REF!</v>
      </c>
      <c r="G86" s="254" t="e">
        <f>'FAMILIES MOVING TO WORK PROJECT'!#REF!</f>
        <v>#REF!</v>
      </c>
      <c r="H86" s="254" t="e">
        <f>'FAMILIES MOVING TO WORK PROJECT'!#REF!</f>
        <v>#REF!</v>
      </c>
      <c r="I86" s="254" t="e">
        <f>'FAMILIES MOVING TO WORK PROJECT'!#REF!</f>
        <v>#REF!</v>
      </c>
      <c r="J86" s="254" t="e">
        <f>'FAMILIES MOVING TO WORK PROJECT'!#REF!</f>
        <v>#REF!</v>
      </c>
      <c r="K86" s="254" t="e">
        <f>'FAMILIES MOVING TO WORK PROJECT'!#REF!</f>
        <v>#REF!</v>
      </c>
      <c r="L86" s="241" t="e">
        <f>'FAMILIES MOVING TO WORK PROJECT'!#REF!</f>
        <v>#REF!</v>
      </c>
      <c r="M86" s="241" t="e">
        <f>'FAMILIES MOVING TO WORK PROJECT'!#REF!</f>
        <v>#REF!</v>
      </c>
      <c r="N86" s="258" t="e">
        <f>'FAMILIES MOVING TO WORK PROJECT'!#REF!</f>
        <v>#REF!</v>
      </c>
      <c r="O86" s="248"/>
      <c r="P86" s="248"/>
      <c r="Q86" s="248"/>
      <c r="R86" s="248"/>
      <c r="S86" s="249"/>
    </row>
    <row r="87" spans="1:19" s="250" customFormat="1" ht="24.75" customHeight="1">
      <c r="A87" s="241" t="e">
        <f>'FAMILIES MOVING TO WORK PROJECT'!#REF!</f>
        <v>#REF!</v>
      </c>
      <c r="B87" s="292" t="e">
        <f>'FAMILIES MOVING TO WORK PROJECT'!#REF!</f>
        <v>#REF!</v>
      </c>
      <c r="C87" s="241" t="e">
        <f>'FAMILIES MOVING TO WORK PROJECT'!#REF!</f>
        <v>#REF!</v>
      </c>
      <c r="D87" s="241" t="e">
        <f>'FAMILIES MOVING TO WORK PROJECT'!#REF!</f>
        <v>#REF!</v>
      </c>
      <c r="E87" s="241" t="e">
        <f>'FAMILIES MOVING TO WORK PROJECT'!#REF!</f>
        <v>#REF!</v>
      </c>
      <c r="F87" s="253" t="e">
        <f>'FAMILIES MOVING TO WORK PROJECT'!#REF!</f>
        <v>#REF!</v>
      </c>
      <c r="G87" s="254" t="e">
        <f>'FAMILIES MOVING TO WORK PROJECT'!#REF!</f>
        <v>#REF!</v>
      </c>
      <c r="H87" s="254" t="e">
        <f>'FAMILIES MOVING TO WORK PROJECT'!#REF!</f>
        <v>#REF!</v>
      </c>
      <c r="I87" s="254" t="e">
        <f>'FAMILIES MOVING TO WORK PROJECT'!#REF!</f>
        <v>#REF!</v>
      </c>
      <c r="J87" s="254" t="e">
        <f>'FAMILIES MOVING TO WORK PROJECT'!#REF!</f>
        <v>#REF!</v>
      </c>
      <c r="K87" s="254" t="e">
        <f>'FAMILIES MOVING TO WORK PROJECT'!#REF!</f>
        <v>#REF!</v>
      </c>
      <c r="L87" s="241" t="e">
        <f>'FAMILIES MOVING TO WORK PROJECT'!#REF!</f>
        <v>#REF!</v>
      </c>
      <c r="M87" s="241" t="e">
        <f>'FAMILIES MOVING TO WORK PROJECT'!#REF!</f>
        <v>#REF!</v>
      </c>
      <c r="N87" s="258" t="e">
        <f>'FAMILIES MOVING TO WORK PROJECT'!#REF!</f>
        <v>#REF!</v>
      </c>
      <c r="O87" s="248"/>
      <c r="P87" s="248"/>
      <c r="Q87" s="248"/>
      <c r="R87" s="248"/>
      <c r="S87" s="249"/>
    </row>
    <row r="88" spans="1:19" s="250" customFormat="1" ht="24.75" customHeight="1">
      <c r="A88" s="241" t="e">
        <f>'FAMILIES MOVING TO WORK PROJECT'!#REF!</f>
        <v>#REF!</v>
      </c>
      <c r="B88" s="292" t="e">
        <f>'FAMILIES MOVING TO WORK PROJECT'!#REF!</f>
        <v>#REF!</v>
      </c>
      <c r="C88" s="241" t="e">
        <f>'FAMILIES MOVING TO WORK PROJECT'!#REF!</f>
        <v>#REF!</v>
      </c>
      <c r="D88" s="241" t="e">
        <f>'FAMILIES MOVING TO WORK PROJECT'!#REF!</f>
        <v>#REF!</v>
      </c>
      <c r="E88" s="241" t="e">
        <f>'FAMILIES MOVING TO WORK PROJECT'!#REF!</f>
        <v>#REF!</v>
      </c>
      <c r="F88" s="253" t="e">
        <f>'FAMILIES MOVING TO WORK PROJECT'!#REF!</f>
        <v>#REF!</v>
      </c>
      <c r="G88" s="254" t="e">
        <f>'FAMILIES MOVING TO WORK PROJECT'!#REF!</f>
        <v>#REF!</v>
      </c>
      <c r="H88" s="254" t="e">
        <f>'FAMILIES MOVING TO WORK PROJECT'!#REF!</f>
        <v>#REF!</v>
      </c>
      <c r="I88" s="254" t="e">
        <f>'FAMILIES MOVING TO WORK PROJECT'!#REF!</f>
        <v>#REF!</v>
      </c>
      <c r="J88" s="254" t="e">
        <f>'FAMILIES MOVING TO WORK PROJECT'!#REF!</f>
        <v>#REF!</v>
      </c>
      <c r="K88" s="254" t="e">
        <f>'FAMILIES MOVING TO WORK PROJECT'!#REF!</f>
        <v>#REF!</v>
      </c>
      <c r="L88" s="241" t="e">
        <f>'FAMILIES MOVING TO WORK PROJECT'!#REF!</f>
        <v>#REF!</v>
      </c>
      <c r="M88" s="241" t="e">
        <f>'FAMILIES MOVING TO WORK PROJECT'!#REF!</f>
        <v>#REF!</v>
      </c>
      <c r="N88" s="258" t="e">
        <f>'FAMILIES MOVING TO WORK PROJECT'!#REF!</f>
        <v>#REF!</v>
      </c>
      <c r="O88" s="248"/>
      <c r="P88" s="248"/>
      <c r="Q88" s="248"/>
      <c r="R88" s="248"/>
      <c r="S88" s="249"/>
    </row>
    <row r="89" spans="1:19" s="250" customFormat="1" ht="24.75" customHeight="1">
      <c r="A89" s="241" t="e">
        <f>'FAMILIES MOVING TO WORK PROJECT'!#REF!</f>
        <v>#REF!</v>
      </c>
      <c r="B89" s="292" t="e">
        <f>'FAMILIES MOVING TO WORK PROJECT'!#REF!</f>
        <v>#REF!</v>
      </c>
      <c r="C89" s="241" t="e">
        <f>'FAMILIES MOVING TO WORK PROJECT'!#REF!</f>
        <v>#REF!</v>
      </c>
      <c r="D89" s="241" t="e">
        <f>'FAMILIES MOVING TO WORK PROJECT'!#REF!</f>
        <v>#REF!</v>
      </c>
      <c r="E89" s="241" t="e">
        <f>'FAMILIES MOVING TO WORK PROJECT'!#REF!</f>
        <v>#REF!</v>
      </c>
      <c r="F89" s="253" t="e">
        <f>'FAMILIES MOVING TO WORK PROJECT'!#REF!</f>
        <v>#REF!</v>
      </c>
      <c r="G89" s="254" t="e">
        <f>'FAMILIES MOVING TO WORK PROJECT'!#REF!</f>
        <v>#REF!</v>
      </c>
      <c r="H89" s="254" t="e">
        <f>'FAMILIES MOVING TO WORK PROJECT'!#REF!</f>
        <v>#REF!</v>
      </c>
      <c r="I89" s="254" t="e">
        <f>'FAMILIES MOVING TO WORK PROJECT'!#REF!</f>
        <v>#REF!</v>
      </c>
      <c r="J89" s="254" t="e">
        <f>'FAMILIES MOVING TO WORK PROJECT'!#REF!</f>
        <v>#REF!</v>
      </c>
      <c r="K89" s="254" t="e">
        <f>'FAMILIES MOVING TO WORK PROJECT'!#REF!</f>
        <v>#REF!</v>
      </c>
      <c r="L89" s="241" t="e">
        <f>'FAMILIES MOVING TO WORK PROJECT'!#REF!</f>
        <v>#REF!</v>
      </c>
      <c r="M89" s="241" t="e">
        <f>'FAMILIES MOVING TO WORK PROJECT'!#REF!</f>
        <v>#REF!</v>
      </c>
      <c r="N89" s="258" t="e">
        <f>'FAMILIES MOVING TO WORK PROJECT'!#REF!</f>
        <v>#REF!</v>
      </c>
      <c r="O89" s="248"/>
      <c r="P89" s="248"/>
      <c r="Q89" s="248"/>
      <c r="R89" s="248"/>
      <c r="S89" s="249"/>
    </row>
    <row r="90" spans="1:19" s="250" customFormat="1" ht="24.75" customHeight="1">
      <c r="A90" s="241" t="e">
        <f>'FAMILIES MOVING TO WORK PROJECT'!#REF!</f>
        <v>#REF!</v>
      </c>
      <c r="B90" s="292" t="e">
        <f>'FAMILIES MOVING TO WORK PROJECT'!#REF!</f>
        <v>#REF!</v>
      </c>
      <c r="C90" s="241" t="e">
        <f>'FAMILIES MOVING TO WORK PROJECT'!#REF!</f>
        <v>#REF!</v>
      </c>
      <c r="D90" s="241" t="e">
        <f>'FAMILIES MOVING TO WORK PROJECT'!#REF!</f>
        <v>#REF!</v>
      </c>
      <c r="E90" s="241" t="e">
        <f>'FAMILIES MOVING TO WORK PROJECT'!#REF!</f>
        <v>#REF!</v>
      </c>
      <c r="F90" s="253" t="e">
        <f>'FAMILIES MOVING TO WORK PROJECT'!#REF!</f>
        <v>#REF!</v>
      </c>
      <c r="G90" s="254" t="e">
        <f>'FAMILIES MOVING TO WORK PROJECT'!#REF!</f>
        <v>#REF!</v>
      </c>
      <c r="H90" s="254" t="e">
        <f>'FAMILIES MOVING TO WORK PROJECT'!#REF!</f>
        <v>#REF!</v>
      </c>
      <c r="I90" s="254" t="e">
        <f>'FAMILIES MOVING TO WORK PROJECT'!#REF!</f>
        <v>#REF!</v>
      </c>
      <c r="J90" s="254" t="e">
        <f>'FAMILIES MOVING TO WORK PROJECT'!#REF!</f>
        <v>#REF!</v>
      </c>
      <c r="K90" s="254" t="e">
        <f>'FAMILIES MOVING TO WORK PROJECT'!#REF!</f>
        <v>#REF!</v>
      </c>
      <c r="L90" s="241" t="e">
        <f>'FAMILIES MOVING TO WORK PROJECT'!#REF!</f>
        <v>#REF!</v>
      </c>
      <c r="M90" s="241" t="e">
        <f>'FAMILIES MOVING TO WORK PROJECT'!#REF!</f>
        <v>#REF!</v>
      </c>
      <c r="N90" s="258" t="e">
        <f>'FAMILIES MOVING TO WORK PROJECT'!#REF!</f>
        <v>#REF!</v>
      </c>
      <c r="O90" s="248"/>
      <c r="P90" s="248"/>
      <c r="Q90" s="248"/>
      <c r="R90" s="248"/>
      <c r="S90" s="249"/>
    </row>
    <row r="91" spans="1:19" s="250" customFormat="1" ht="24.75" customHeight="1">
      <c r="A91" s="241" t="e">
        <f>'FAMILIES MOVING TO WORK PROJECT'!#REF!</f>
        <v>#REF!</v>
      </c>
      <c r="B91" s="292" t="e">
        <f>'FAMILIES MOVING TO WORK PROJECT'!#REF!</f>
        <v>#REF!</v>
      </c>
      <c r="C91" s="241" t="e">
        <f>'FAMILIES MOVING TO WORK PROJECT'!#REF!</f>
        <v>#REF!</v>
      </c>
      <c r="D91" s="241" t="e">
        <f>'FAMILIES MOVING TO WORK PROJECT'!#REF!</f>
        <v>#REF!</v>
      </c>
      <c r="E91" s="241" t="e">
        <f>'FAMILIES MOVING TO WORK PROJECT'!#REF!</f>
        <v>#REF!</v>
      </c>
      <c r="F91" s="253" t="e">
        <f>'FAMILIES MOVING TO WORK PROJECT'!#REF!</f>
        <v>#REF!</v>
      </c>
      <c r="G91" s="254" t="e">
        <f>'FAMILIES MOVING TO WORK PROJECT'!#REF!</f>
        <v>#REF!</v>
      </c>
      <c r="H91" s="254" t="e">
        <f>'FAMILIES MOVING TO WORK PROJECT'!#REF!</f>
        <v>#REF!</v>
      </c>
      <c r="I91" s="254" t="e">
        <f>'FAMILIES MOVING TO WORK PROJECT'!#REF!</f>
        <v>#REF!</v>
      </c>
      <c r="J91" s="254" t="e">
        <f>'FAMILIES MOVING TO WORK PROJECT'!#REF!</f>
        <v>#REF!</v>
      </c>
      <c r="K91" s="254" t="e">
        <f>'FAMILIES MOVING TO WORK PROJECT'!#REF!</f>
        <v>#REF!</v>
      </c>
      <c r="L91" s="241" t="e">
        <f>'FAMILIES MOVING TO WORK PROJECT'!#REF!</f>
        <v>#REF!</v>
      </c>
      <c r="M91" s="241" t="e">
        <f>'FAMILIES MOVING TO WORK PROJECT'!#REF!</f>
        <v>#REF!</v>
      </c>
      <c r="N91" s="258" t="e">
        <f>'FAMILIES MOVING TO WORK PROJECT'!#REF!</f>
        <v>#REF!</v>
      </c>
      <c r="O91" s="248"/>
      <c r="P91" s="248"/>
      <c r="Q91" s="248"/>
      <c r="R91" s="248"/>
      <c r="S91" s="249"/>
    </row>
    <row r="92" spans="1:19" s="250" customFormat="1" ht="24.75" customHeight="1">
      <c r="A92" s="324" t="e">
        <f>'FAMILIES MOVING TO WORK PROJECT'!#REF!</f>
        <v>#REF!</v>
      </c>
      <c r="B92" s="324"/>
      <c r="C92" s="324"/>
      <c r="D92" s="324"/>
      <c r="E92" s="324"/>
      <c r="F92" s="324"/>
      <c r="G92" s="324"/>
      <c r="H92" s="324"/>
      <c r="I92" s="324"/>
      <c r="J92" s="324"/>
      <c r="K92" s="324"/>
      <c r="L92" s="324"/>
      <c r="M92" s="324"/>
      <c r="N92" s="324"/>
      <c r="O92" s="248"/>
      <c r="P92" s="248"/>
      <c r="Q92" s="248"/>
      <c r="R92" s="248"/>
      <c r="S92" s="249"/>
    </row>
    <row r="93" spans="1:19" s="250" customFormat="1" ht="50.25" customHeight="1">
      <c r="A93" s="239" t="e">
        <f>'FAMILIES MOVING TO WORK PROJECT'!#REF!</f>
        <v>#REF!</v>
      </c>
      <c r="B93" s="239" t="e">
        <f>'FAMILIES MOVING TO WORK PROJECT'!#REF!</f>
        <v>#REF!</v>
      </c>
      <c r="C93" s="239" t="e">
        <f>'FAMILIES MOVING TO WORK PROJECT'!#REF!</f>
        <v>#REF!</v>
      </c>
      <c r="D93" s="239" t="e">
        <f>'FAMILIES MOVING TO WORK PROJECT'!#REF!</f>
        <v>#REF!</v>
      </c>
      <c r="E93" s="239" t="e">
        <f>'FAMILIES MOVING TO WORK PROJECT'!#REF!</f>
        <v>#REF!</v>
      </c>
      <c r="F93" s="239" t="e">
        <f>'FAMILIES MOVING TO WORK PROJECT'!#REF!</f>
        <v>#REF!</v>
      </c>
      <c r="G93" s="239" t="e">
        <f>'FAMILIES MOVING TO WORK PROJECT'!#REF!</f>
        <v>#REF!</v>
      </c>
      <c r="H93" s="239" t="e">
        <f>'FAMILIES MOVING TO WORK PROJECT'!#REF!</f>
        <v>#REF!</v>
      </c>
      <c r="I93" s="239" t="e">
        <f>'FAMILIES MOVING TO WORK PROJECT'!#REF!</f>
        <v>#REF!</v>
      </c>
      <c r="J93" s="239" t="e">
        <f>'FAMILIES MOVING TO WORK PROJECT'!#REF!</f>
        <v>#REF!</v>
      </c>
      <c r="K93" s="239" t="e">
        <f>'FAMILIES MOVING TO WORK PROJECT'!#REF!</f>
        <v>#REF!</v>
      </c>
      <c r="L93" s="239" t="e">
        <f>'FAMILIES MOVING TO WORK PROJECT'!#REF!</f>
        <v>#REF!</v>
      </c>
      <c r="M93" s="239" t="e">
        <f>'FAMILIES MOVING TO WORK PROJECT'!#REF!</f>
        <v>#REF!</v>
      </c>
      <c r="N93" s="239" t="e">
        <f>'FAMILIES MOVING TO WORK PROJECT'!#REF!</f>
        <v>#REF!</v>
      </c>
      <c r="O93" s="248"/>
      <c r="P93" s="248"/>
      <c r="Q93" s="248"/>
      <c r="R93" s="248"/>
      <c r="S93" s="249"/>
    </row>
    <row r="94" spans="1:19" s="250" customFormat="1" ht="33" customHeight="1">
      <c r="A94" s="241" t="e">
        <f>'FAMILIES MOVING TO WORK PROJECT'!#REF!</f>
        <v>#REF!</v>
      </c>
      <c r="B94" s="292" t="e">
        <f>'FAMILIES MOVING TO WORK PROJECT'!#REF!</f>
        <v>#REF!</v>
      </c>
      <c r="C94" s="241" t="e">
        <f>'FAMILIES MOVING TO WORK PROJECT'!#REF!</f>
        <v>#REF!</v>
      </c>
      <c r="D94" s="241" t="e">
        <f>'FAMILIES MOVING TO WORK PROJECT'!#REF!</f>
        <v>#REF!</v>
      </c>
      <c r="E94" s="241" t="e">
        <f>'FAMILIES MOVING TO WORK PROJECT'!#REF!</f>
        <v>#REF!</v>
      </c>
      <c r="F94" s="253" t="e">
        <f>'FAMILIES MOVING TO WORK PROJECT'!#REF!</f>
        <v>#REF!</v>
      </c>
      <c r="G94" s="254" t="e">
        <f>'FAMILIES MOVING TO WORK PROJECT'!#REF!</f>
        <v>#REF!</v>
      </c>
      <c r="H94" s="254" t="e">
        <f>'FAMILIES MOVING TO WORK PROJECT'!#REF!</f>
        <v>#REF!</v>
      </c>
      <c r="I94" s="254" t="e">
        <f>'FAMILIES MOVING TO WORK PROJECT'!#REF!</f>
        <v>#REF!</v>
      </c>
      <c r="J94" s="254" t="e">
        <f>'FAMILIES MOVING TO WORK PROJECT'!#REF!</f>
        <v>#REF!</v>
      </c>
      <c r="K94" s="254" t="e">
        <f>'FAMILIES MOVING TO WORK PROJECT'!#REF!</f>
        <v>#REF!</v>
      </c>
      <c r="L94" s="241" t="e">
        <f>'FAMILIES MOVING TO WORK PROJECT'!#REF!</f>
        <v>#REF!</v>
      </c>
      <c r="M94" s="241" t="e">
        <f>'FAMILIES MOVING TO WORK PROJECT'!#REF!</f>
        <v>#REF!</v>
      </c>
      <c r="N94" s="258" t="e">
        <f>'FAMILIES MOVING TO WORK PROJECT'!#REF!</f>
        <v>#REF!</v>
      </c>
      <c r="O94" s="248"/>
      <c r="P94" s="248"/>
      <c r="Q94" s="248"/>
      <c r="R94" s="248"/>
      <c r="S94" s="249"/>
    </row>
    <row r="95" spans="1:15" ht="27" customHeight="1">
      <c r="A95" s="241" t="e">
        <f>'FAMILIES MOVING TO WORK PROJECT'!#REF!</f>
        <v>#REF!</v>
      </c>
      <c r="B95" s="292" t="e">
        <f>'FAMILIES MOVING TO WORK PROJECT'!#REF!</f>
        <v>#REF!</v>
      </c>
      <c r="C95" s="241" t="e">
        <f>'FAMILIES MOVING TO WORK PROJECT'!#REF!</f>
        <v>#REF!</v>
      </c>
      <c r="D95" s="241" t="e">
        <f>'FAMILIES MOVING TO WORK PROJECT'!#REF!</f>
        <v>#REF!</v>
      </c>
      <c r="E95" s="241" t="e">
        <f>'FAMILIES MOVING TO WORK PROJECT'!#REF!</f>
        <v>#REF!</v>
      </c>
      <c r="F95" s="253" t="e">
        <f>'FAMILIES MOVING TO WORK PROJECT'!#REF!</f>
        <v>#REF!</v>
      </c>
      <c r="G95" s="254" t="e">
        <f>'FAMILIES MOVING TO WORK PROJECT'!#REF!</f>
        <v>#REF!</v>
      </c>
      <c r="H95" s="254" t="e">
        <f>'FAMILIES MOVING TO WORK PROJECT'!#REF!</f>
        <v>#REF!</v>
      </c>
      <c r="I95" s="254" t="e">
        <f>'FAMILIES MOVING TO WORK PROJECT'!#REF!</f>
        <v>#REF!</v>
      </c>
      <c r="J95" s="254" t="e">
        <f>'FAMILIES MOVING TO WORK PROJECT'!#REF!</f>
        <v>#REF!</v>
      </c>
      <c r="K95" s="254" t="e">
        <f>'FAMILIES MOVING TO WORK PROJECT'!#REF!</f>
        <v>#REF!</v>
      </c>
      <c r="L95" s="241" t="e">
        <f>'FAMILIES MOVING TO WORK PROJECT'!#REF!</f>
        <v>#REF!</v>
      </c>
      <c r="M95" s="241" t="e">
        <f>'FAMILIES MOVING TO WORK PROJECT'!#REF!</f>
        <v>#REF!</v>
      </c>
      <c r="N95" s="258" t="e">
        <f>'FAMILIES MOVING TO WORK PROJECT'!#REF!</f>
        <v>#REF!</v>
      </c>
      <c r="O95" s="236"/>
    </row>
    <row r="96" spans="1:15" ht="33.75" customHeight="1">
      <c r="A96" s="241" t="e">
        <f>'FAMILIES MOVING TO WORK PROJECT'!#REF!</f>
        <v>#REF!</v>
      </c>
      <c r="B96" s="292" t="e">
        <f>'FAMILIES MOVING TO WORK PROJECT'!#REF!</f>
        <v>#REF!</v>
      </c>
      <c r="C96" s="241" t="e">
        <f>'FAMILIES MOVING TO WORK PROJECT'!#REF!</f>
        <v>#REF!</v>
      </c>
      <c r="D96" s="241" t="e">
        <f>'FAMILIES MOVING TO WORK PROJECT'!#REF!</f>
        <v>#REF!</v>
      </c>
      <c r="E96" s="241" t="e">
        <f>'FAMILIES MOVING TO WORK PROJECT'!#REF!</f>
        <v>#REF!</v>
      </c>
      <c r="F96" s="253" t="e">
        <f>'FAMILIES MOVING TO WORK PROJECT'!#REF!</f>
        <v>#REF!</v>
      </c>
      <c r="G96" s="254" t="e">
        <f>'FAMILIES MOVING TO WORK PROJECT'!#REF!</f>
        <v>#REF!</v>
      </c>
      <c r="H96" s="254" t="e">
        <f>'FAMILIES MOVING TO WORK PROJECT'!#REF!</f>
        <v>#REF!</v>
      </c>
      <c r="I96" s="254" t="e">
        <f>'FAMILIES MOVING TO WORK PROJECT'!#REF!</f>
        <v>#REF!</v>
      </c>
      <c r="J96" s="254" t="e">
        <f>'FAMILIES MOVING TO WORK PROJECT'!#REF!</f>
        <v>#REF!</v>
      </c>
      <c r="K96" s="254" t="e">
        <f>'FAMILIES MOVING TO WORK PROJECT'!#REF!</f>
        <v>#REF!</v>
      </c>
      <c r="L96" s="241" t="e">
        <f>'FAMILIES MOVING TO WORK PROJECT'!#REF!</f>
        <v>#REF!</v>
      </c>
      <c r="M96" s="241" t="e">
        <f>'FAMILIES MOVING TO WORK PROJECT'!#REF!</f>
        <v>#REF!</v>
      </c>
      <c r="N96" s="258" t="e">
        <f>'FAMILIES MOVING TO WORK PROJECT'!#REF!</f>
        <v>#REF!</v>
      </c>
      <c r="O96" s="236"/>
    </row>
    <row r="97" spans="1:15" ht="12.75">
      <c r="A97" s="318" t="e">
        <f>'FAMILIES MOVING TO WORK PROJECT'!#REF!</f>
        <v>#REF!</v>
      </c>
      <c r="B97" s="318"/>
      <c r="C97" s="319" t="e">
        <f>'FAMILIES MOVING TO WORK PROJECT'!#REF!</f>
        <v>#REF!</v>
      </c>
      <c r="D97" s="319"/>
      <c r="E97" s="319"/>
      <c r="F97" s="319"/>
      <c r="G97" s="319"/>
      <c r="H97" s="319"/>
      <c r="I97" s="319"/>
      <c r="J97" s="319"/>
      <c r="K97" s="319"/>
      <c r="L97" s="319"/>
      <c r="N97" s="279"/>
      <c r="O97" s="236"/>
    </row>
    <row r="98" spans="1:15" ht="40.5" customHeight="1" thickBot="1">
      <c r="A98" s="280"/>
      <c r="B98" s="235"/>
      <c r="C98" s="320"/>
      <c r="D98" s="320"/>
      <c r="E98" s="320"/>
      <c r="F98" s="320"/>
      <c r="G98" s="320"/>
      <c r="H98" s="320"/>
      <c r="I98" s="320"/>
      <c r="J98" s="320"/>
      <c r="K98" s="320"/>
      <c r="L98" s="320"/>
      <c r="N98" s="279"/>
      <c r="O98" s="236"/>
    </row>
    <row r="99" spans="1:15" ht="19.5" customHeight="1" thickBot="1">
      <c r="A99" s="269"/>
      <c r="B99" s="272"/>
      <c r="C99" s="273" t="e">
        <f>'FAMILIES MOVING TO WORK PROJECT'!#REF!</f>
        <v>#REF!</v>
      </c>
      <c r="D99" s="281"/>
      <c r="E99" s="326" t="e">
        <f>'FAMILIES MOVING TO WORK PROJECT'!#REF!</f>
        <v>#REF!</v>
      </c>
      <c r="F99" s="327"/>
      <c r="G99" s="327"/>
      <c r="H99" s="327"/>
      <c r="I99" s="327"/>
      <c r="J99" s="327"/>
      <c r="K99" s="327"/>
      <c r="N99" s="279"/>
      <c r="O99" s="236"/>
    </row>
    <row r="100" spans="1:15" ht="12.75">
      <c r="A100" s="269"/>
      <c r="B100" s="248"/>
      <c r="C100" s="273"/>
      <c r="N100" s="279"/>
      <c r="O100" s="236"/>
    </row>
    <row r="101" spans="1:15" ht="12.75">
      <c r="A101" s="248"/>
      <c r="N101" s="279"/>
      <c r="O101" s="236"/>
    </row>
    <row r="102" spans="1:15" ht="16.5">
      <c r="A102" s="248"/>
      <c r="B102" s="309" t="e">
        <f>'FAMILIES MOVING TO WORK PROJECT'!#REF!</f>
        <v>#REF!</v>
      </c>
      <c r="C102" s="309"/>
      <c r="D102" s="309" t="e">
        <f>'FAMILIES MOVING TO WORK PROJECT'!#REF!</f>
        <v>#REF!</v>
      </c>
      <c r="E102" s="309"/>
      <c r="N102" s="279"/>
      <c r="O102" s="236"/>
    </row>
    <row r="103" spans="1:15" ht="12.75">
      <c r="A103" s="283"/>
      <c r="B103" s="283"/>
      <c r="N103" s="279"/>
      <c r="O103" s="236"/>
    </row>
    <row r="104" spans="1:15" ht="12.75">
      <c r="A104" s="248"/>
      <c r="B104" s="283"/>
      <c r="N104" s="279"/>
      <c r="O104" s="236"/>
    </row>
    <row r="105" spans="1:15" ht="12.75">
      <c r="A105" s="283"/>
      <c r="B105" s="283"/>
      <c r="N105" s="279"/>
      <c r="O105" s="236"/>
    </row>
    <row r="106" spans="1:15" ht="12.75">
      <c r="A106" s="283"/>
      <c r="B106" s="283"/>
      <c r="N106" s="279"/>
      <c r="O106" s="236"/>
    </row>
    <row r="107" spans="1:15" ht="12.75">
      <c r="A107" s="283"/>
      <c r="B107" s="283"/>
      <c r="N107" s="279"/>
      <c r="O107" s="236"/>
    </row>
    <row r="108" spans="1:15" ht="12.75">
      <c r="A108" s="283"/>
      <c r="B108" s="283"/>
      <c r="N108" s="279"/>
      <c r="O108" s="236"/>
    </row>
    <row r="109" spans="1:15" ht="12.75">
      <c r="A109" s="283"/>
      <c r="B109" s="283"/>
      <c r="N109" s="279"/>
      <c r="O109" s="236"/>
    </row>
    <row r="110" spans="1:15" ht="12.75">
      <c r="A110" s="283"/>
      <c r="B110" s="283"/>
      <c r="N110" s="279"/>
      <c r="O110" s="236"/>
    </row>
    <row r="111" spans="1:15" ht="12.75">
      <c r="A111" s="283"/>
      <c r="B111" s="283"/>
      <c r="N111" s="279"/>
      <c r="O111" s="236"/>
    </row>
    <row r="112" spans="1:15" ht="12.75">
      <c r="A112" s="283"/>
      <c r="B112" s="283"/>
      <c r="N112" s="279"/>
      <c r="O112" s="236"/>
    </row>
    <row r="113" spans="1:15" ht="12.75">
      <c r="A113" s="283"/>
      <c r="B113" s="283"/>
      <c r="N113" s="279"/>
      <c r="O113" s="236"/>
    </row>
    <row r="114" spans="1:15" ht="12.75">
      <c r="A114" s="283"/>
      <c r="B114" s="283"/>
      <c r="N114" s="279"/>
      <c r="O114" s="236"/>
    </row>
    <row r="115" spans="1:15" ht="12.75">
      <c r="A115" s="283"/>
      <c r="B115" s="283"/>
      <c r="N115" s="279"/>
      <c r="O115" s="236"/>
    </row>
    <row r="116" spans="1:15" ht="12.75">
      <c r="A116" s="283"/>
      <c r="B116" s="283"/>
      <c r="N116" s="279"/>
      <c r="O116" s="236"/>
    </row>
    <row r="117" spans="1:15" ht="12.75">
      <c r="A117" s="283"/>
      <c r="B117" s="283"/>
      <c r="N117" s="279"/>
      <c r="O117" s="236"/>
    </row>
    <row r="118" spans="1:15" ht="12.75">
      <c r="A118" s="283"/>
      <c r="B118" s="283"/>
      <c r="N118" s="279"/>
      <c r="O118" s="236"/>
    </row>
    <row r="119" spans="1:15" ht="12.75">
      <c r="A119" s="283"/>
      <c r="B119" s="283"/>
      <c r="N119" s="279"/>
      <c r="O119" s="236"/>
    </row>
    <row r="120" spans="1:15" ht="12.75">
      <c r="A120" s="283"/>
      <c r="B120" s="283"/>
      <c r="N120" s="279"/>
      <c r="O120" s="236"/>
    </row>
    <row r="121" spans="1:15" ht="12.75">
      <c r="A121" s="283"/>
      <c r="B121" s="283"/>
      <c r="N121" s="279"/>
      <c r="O121" s="236"/>
    </row>
    <row r="122" spans="1:15" ht="12.75">
      <c r="A122" s="248"/>
      <c r="N122" s="279"/>
      <c r="O122" s="236"/>
    </row>
    <row r="123" spans="1:15" ht="12.75">
      <c r="A123" s="248"/>
      <c r="N123" s="279"/>
      <c r="O123" s="236"/>
    </row>
    <row r="124" spans="1:15" ht="12.75">
      <c r="A124" s="248"/>
      <c r="N124" s="279"/>
      <c r="O124" s="236"/>
    </row>
    <row r="125" spans="1:15" ht="12.75">
      <c r="A125" s="248"/>
      <c r="N125" s="279"/>
      <c r="O125" s="236"/>
    </row>
    <row r="126" spans="1:15" ht="12.75">
      <c r="A126" s="248"/>
      <c r="N126" s="279"/>
      <c r="O126" s="236"/>
    </row>
    <row r="127" spans="1:15" ht="12.75">
      <c r="A127" s="248"/>
      <c r="N127" s="279"/>
      <c r="O127" s="236"/>
    </row>
    <row r="128" spans="1:15" ht="12.75">
      <c r="A128" s="248"/>
      <c r="N128" s="279"/>
      <c r="O128" s="236"/>
    </row>
    <row r="129" spans="1:15" ht="12.75">
      <c r="A129" s="248"/>
      <c r="N129" s="279"/>
      <c r="O129" s="236"/>
    </row>
    <row r="130" spans="1:15" ht="12.75">
      <c r="A130" s="248"/>
      <c r="N130" s="279"/>
      <c r="O130" s="236"/>
    </row>
    <row r="131" spans="1:15" ht="12.75">
      <c r="A131" s="248"/>
      <c r="N131" s="279"/>
      <c r="O131" s="236"/>
    </row>
    <row r="132" spans="1:15" ht="12.75">
      <c r="A132" s="248"/>
      <c r="N132" s="279"/>
      <c r="O132" s="236"/>
    </row>
    <row r="133" spans="1:14" ht="12.75">
      <c r="A133" s="284"/>
      <c r="N133" s="279"/>
    </row>
    <row r="134" ht="12.75">
      <c r="N134" s="279"/>
    </row>
    <row r="135" ht="12.75">
      <c r="N135" s="285"/>
    </row>
  </sheetData>
  <sheetProtection password="CD72" sheet="1" objects="1" scenarios="1"/>
  <mergeCells count="14">
    <mergeCell ref="F47:N47"/>
    <mergeCell ref="A59:N59"/>
    <mergeCell ref="D102:E102"/>
    <mergeCell ref="E99:K99"/>
    <mergeCell ref="A1:N1"/>
    <mergeCell ref="B102:C102"/>
    <mergeCell ref="A25:N25"/>
    <mergeCell ref="D14:N14"/>
    <mergeCell ref="D21:N21"/>
    <mergeCell ref="F40:N40"/>
    <mergeCell ref="A97:B97"/>
    <mergeCell ref="C97:L98"/>
    <mergeCell ref="E4:N4"/>
    <mergeCell ref="A92:N92"/>
  </mergeCells>
  <printOptions/>
  <pageMargins left="0.5" right="0" top="0.59" bottom="0.17" header="0.33" footer="0.17"/>
  <pageSetup fitToHeight="0" fitToWidth="1" horizontalDpi="600" verticalDpi="600" orientation="portrait" paperSize="5" scale="65" r:id="rId3"/>
  <headerFooter alignWithMargins="0">
    <oddHeader>&amp;C&amp;"Arial,Bold"PROJECT SUMMARY</oddHeader>
    <oddFooter>&amp;RRev 01/09/02</oddFooter>
  </headerFooter>
  <rowBreaks count="2" manualBreakCount="2">
    <brk id="58" max="13" man="1"/>
    <brk id="10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9"/>
  <sheetViews>
    <sheetView showGridLines="0" zoomScale="50" zoomScaleNormal="50" zoomScaleSheetLayoutView="50" zoomScalePageLayoutView="0" workbookViewId="0" topLeftCell="A61">
      <selection activeCell="D30" sqref="D30"/>
    </sheetView>
  </sheetViews>
  <sheetFormatPr defaultColWidth="9.140625" defaultRowHeight="12.75"/>
  <cols>
    <col min="1" max="1" width="9.140625" style="210" customWidth="1"/>
    <col min="2" max="2" width="17.28125" style="211" customWidth="1"/>
    <col min="3" max="3" width="12.421875" style="0" customWidth="1"/>
    <col min="4" max="4" width="12.8515625" style="0" customWidth="1"/>
    <col min="5" max="5" width="7.140625" style="0" customWidth="1"/>
    <col min="6" max="6" width="10.57421875" style="0" customWidth="1"/>
    <col min="7" max="9" width="9.57421875" style="0" customWidth="1"/>
    <col min="10" max="10" width="10.140625" style="0" bestFit="1" customWidth="1"/>
    <col min="11" max="11" width="13.421875" style="0" customWidth="1"/>
    <col min="12" max="12" width="10.00390625" style="0" customWidth="1"/>
    <col min="13" max="13" width="10.28125" style="0" customWidth="1"/>
    <col min="14" max="14" width="11.8515625" style="6" customWidth="1"/>
  </cols>
  <sheetData>
    <row r="1" spans="1:14" s="5" customFormat="1" ht="36" customHeight="1">
      <c r="A1" s="408" t="s">
        <v>0</v>
      </c>
      <c r="B1" s="409"/>
      <c r="C1" s="192" t="s">
        <v>1</v>
      </c>
      <c r="D1" s="26" t="s">
        <v>64</v>
      </c>
      <c r="E1" s="25" t="s">
        <v>2</v>
      </c>
      <c r="F1" s="25" t="s">
        <v>3</v>
      </c>
      <c r="G1" s="27" t="s">
        <v>67</v>
      </c>
      <c r="H1" s="27" t="s">
        <v>274</v>
      </c>
      <c r="I1" s="26" t="s">
        <v>4</v>
      </c>
      <c r="J1" s="25" t="s">
        <v>5</v>
      </c>
      <c r="K1" s="26" t="s">
        <v>6</v>
      </c>
      <c r="L1" s="26" t="s">
        <v>70</v>
      </c>
      <c r="M1" s="28" t="s">
        <v>71</v>
      </c>
      <c r="N1" s="132" t="s">
        <v>175</v>
      </c>
    </row>
    <row r="2" spans="1:2" ht="10.5" customHeight="1">
      <c r="A2" s="190"/>
      <c r="B2" s="203"/>
    </row>
    <row r="3" spans="1:14" ht="19.5" customHeight="1">
      <c r="A3" s="328" t="s">
        <v>209</v>
      </c>
      <c r="B3" s="410" t="s">
        <v>44</v>
      </c>
      <c r="C3" s="411" t="s">
        <v>89</v>
      </c>
      <c r="D3" s="391" t="s">
        <v>243</v>
      </c>
      <c r="E3" s="391" t="s">
        <v>65</v>
      </c>
      <c r="F3" s="392">
        <v>0.04</v>
      </c>
      <c r="G3" s="402">
        <v>37012</v>
      </c>
      <c r="H3" s="397" t="s">
        <v>272</v>
      </c>
      <c r="I3" s="399">
        <v>37289</v>
      </c>
      <c r="J3" s="399">
        <v>37895</v>
      </c>
      <c r="K3" s="402">
        <v>37956</v>
      </c>
      <c r="L3" s="391" t="s">
        <v>76</v>
      </c>
      <c r="M3" s="386"/>
      <c r="N3" s="384">
        <v>2203208</v>
      </c>
    </row>
    <row r="4" spans="1:14" ht="19.5" customHeight="1">
      <c r="A4" s="328"/>
      <c r="B4" s="410"/>
      <c r="C4" s="412"/>
      <c r="D4" s="391"/>
      <c r="E4" s="391"/>
      <c r="F4" s="391"/>
      <c r="G4" s="402"/>
      <c r="H4" s="398"/>
      <c r="I4" s="399"/>
      <c r="J4" s="399"/>
      <c r="K4" s="402"/>
      <c r="L4" s="391"/>
      <c r="M4" s="386"/>
      <c r="N4" s="385"/>
    </row>
    <row r="5" spans="1:14" ht="19.5" customHeight="1">
      <c r="A5" s="328"/>
      <c r="B5" s="410" t="s">
        <v>10</v>
      </c>
      <c r="C5" s="414" t="s">
        <v>11</v>
      </c>
      <c r="D5" s="391" t="s">
        <v>244</v>
      </c>
      <c r="E5" s="391" t="s">
        <v>66</v>
      </c>
      <c r="F5" s="391" t="s">
        <v>72</v>
      </c>
      <c r="G5" s="391" t="s">
        <v>73</v>
      </c>
      <c r="H5" s="397" t="s">
        <v>272</v>
      </c>
      <c r="I5" s="399">
        <v>36945</v>
      </c>
      <c r="J5" s="399">
        <v>37087</v>
      </c>
      <c r="K5" s="402">
        <v>37330</v>
      </c>
      <c r="L5" s="391" t="s">
        <v>79</v>
      </c>
      <c r="M5" s="386" t="s">
        <v>78</v>
      </c>
      <c r="N5" s="384">
        <v>209016</v>
      </c>
    </row>
    <row r="6" spans="1:14" ht="19.5" customHeight="1">
      <c r="A6" s="328"/>
      <c r="B6" s="410"/>
      <c r="C6" s="415"/>
      <c r="D6" s="391"/>
      <c r="E6" s="391"/>
      <c r="F6" s="391"/>
      <c r="G6" s="391"/>
      <c r="H6" s="398"/>
      <c r="I6" s="399"/>
      <c r="J6" s="399"/>
      <c r="K6" s="402"/>
      <c r="L6" s="391"/>
      <c r="M6" s="386"/>
      <c r="N6" s="385"/>
    </row>
    <row r="7" spans="1:14" ht="19.5" customHeight="1">
      <c r="A7" s="328"/>
      <c r="B7" s="410" t="s">
        <v>120</v>
      </c>
      <c r="C7" s="411" t="s">
        <v>148</v>
      </c>
      <c r="D7" s="387" t="s">
        <v>245</v>
      </c>
      <c r="E7" s="133"/>
      <c r="F7" s="387" t="s">
        <v>165</v>
      </c>
      <c r="G7" s="387" t="s">
        <v>73</v>
      </c>
      <c r="H7" s="397" t="s">
        <v>272</v>
      </c>
      <c r="I7" s="397">
        <v>37288</v>
      </c>
      <c r="J7" s="397">
        <v>37712</v>
      </c>
      <c r="K7" s="397">
        <v>37773</v>
      </c>
      <c r="L7" s="387" t="s">
        <v>76</v>
      </c>
      <c r="M7" s="138"/>
      <c r="N7" s="384">
        <v>1545020</v>
      </c>
    </row>
    <row r="8" spans="1:14" ht="19.5" customHeight="1">
      <c r="A8" s="328"/>
      <c r="B8" s="410"/>
      <c r="C8" s="412"/>
      <c r="D8" s="388"/>
      <c r="E8" s="137" t="s">
        <v>65</v>
      </c>
      <c r="F8" s="388"/>
      <c r="G8" s="388"/>
      <c r="H8" s="398"/>
      <c r="I8" s="398"/>
      <c r="J8" s="398"/>
      <c r="K8" s="398"/>
      <c r="L8" s="388"/>
      <c r="M8" s="139"/>
      <c r="N8" s="385"/>
    </row>
    <row r="9" spans="1:14" ht="19.5" customHeight="1">
      <c r="A9" s="328"/>
      <c r="B9" s="410" t="s">
        <v>121</v>
      </c>
      <c r="C9" s="411" t="s">
        <v>149</v>
      </c>
      <c r="D9" s="387" t="s">
        <v>246</v>
      </c>
      <c r="E9" s="387" t="s">
        <v>65</v>
      </c>
      <c r="F9" s="400">
        <v>0.04</v>
      </c>
      <c r="G9" s="387" t="s">
        <v>73</v>
      </c>
      <c r="H9" s="397" t="s">
        <v>272</v>
      </c>
      <c r="I9" s="397">
        <v>37742</v>
      </c>
      <c r="J9" s="397">
        <v>38231</v>
      </c>
      <c r="K9" s="397">
        <v>38384</v>
      </c>
      <c r="L9" s="387" t="s">
        <v>75</v>
      </c>
      <c r="M9" s="387"/>
      <c r="N9" s="384">
        <v>3696488</v>
      </c>
    </row>
    <row r="10" spans="1:14" ht="19.5" customHeight="1">
      <c r="A10" s="328"/>
      <c r="B10" s="410"/>
      <c r="C10" s="412"/>
      <c r="D10" s="388"/>
      <c r="E10" s="388"/>
      <c r="F10" s="401"/>
      <c r="G10" s="388"/>
      <c r="H10" s="398"/>
      <c r="I10" s="398"/>
      <c r="J10" s="398"/>
      <c r="K10" s="398"/>
      <c r="L10" s="388"/>
      <c r="M10" s="388"/>
      <c r="N10" s="385"/>
    </row>
    <row r="11" spans="1:14" ht="32.25" customHeight="1">
      <c r="A11" s="328"/>
      <c r="B11" s="195" t="s">
        <v>12</v>
      </c>
      <c r="C11" s="204" t="s">
        <v>13</v>
      </c>
      <c r="D11" s="134" t="s">
        <v>246</v>
      </c>
      <c r="E11" s="134" t="s">
        <v>66</v>
      </c>
      <c r="F11" s="24">
        <v>0.09</v>
      </c>
      <c r="G11" s="134" t="s">
        <v>73</v>
      </c>
      <c r="H11" s="134" t="s">
        <v>272</v>
      </c>
      <c r="I11" s="135">
        <v>37347</v>
      </c>
      <c r="J11" s="135">
        <v>37469</v>
      </c>
      <c r="K11" s="186">
        <v>37561</v>
      </c>
      <c r="L11" s="134" t="s">
        <v>77</v>
      </c>
      <c r="M11" s="23" t="s">
        <v>76</v>
      </c>
      <c r="N11" s="136">
        <v>1000000</v>
      </c>
    </row>
    <row r="12" spans="1:14" ht="19.5" customHeight="1">
      <c r="A12" s="328"/>
      <c r="B12" s="413" t="s">
        <v>25</v>
      </c>
      <c r="C12" s="414" t="s">
        <v>26</v>
      </c>
      <c r="D12" s="391" t="s">
        <v>246</v>
      </c>
      <c r="E12" s="391" t="s">
        <v>178</v>
      </c>
      <c r="F12" s="391" t="s">
        <v>72</v>
      </c>
      <c r="G12" s="391" t="s">
        <v>73</v>
      </c>
      <c r="H12" s="387" t="s">
        <v>272</v>
      </c>
      <c r="I12" s="399">
        <v>37257</v>
      </c>
      <c r="J12" s="399">
        <v>37347</v>
      </c>
      <c r="K12" s="402">
        <v>37408</v>
      </c>
      <c r="L12" s="391" t="s">
        <v>78</v>
      </c>
      <c r="M12" s="386" t="s">
        <v>77</v>
      </c>
      <c r="N12" s="384">
        <v>140000</v>
      </c>
    </row>
    <row r="13" spans="1:14" ht="19.5" customHeight="1">
      <c r="A13" s="328"/>
      <c r="B13" s="413"/>
      <c r="C13" s="415"/>
      <c r="D13" s="391"/>
      <c r="E13" s="391"/>
      <c r="F13" s="391"/>
      <c r="G13" s="391"/>
      <c r="H13" s="388"/>
      <c r="I13" s="399"/>
      <c r="J13" s="399"/>
      <c r="K13" s="402"/>
      <c r="L13" s="391"/>
      <c r="M13" s="386"/>
      <c r="N13" s="385"/>
    </row>
    <row r="14" spans="1:14" ht="19.5" customHeight="1">
      <c r="A14" s="328"/>
      <c r="B14" s="410" t="s">
        <v>63</v>
      </c>
      <c r="C14" s="411" t="s">
        <v>110</v>
      </c>
      <c r="D14" s="391" t="s">
        <v>247</v>
      </c>
      <c r="E14" s="391" t="s">
        <v>65</v>
      </c>
      <c r="F14" s="392">
        <v>0.04</v>
      </c>
      <c r="G14" s="402">
        <v>37073</v>
      </c>
      <c r="H14" s="397" t="s">
        <v>272</v>
      </c>
      <c r="I14" s="399">
        <v>37288</v>
      </c>
      <c r="J14" s="399">
        <v>37681</v>
      </c>
      <c r="K14" s="402">
        <v>37773</v>
      </c>
      <c r="L14" s="391" t="s">
        <v>76</v>
      </c>
      <c r="M14" s="386"/>
      <c r="N14" s="384">
        <v>4500000</v>
      </c>
    </row>
    <row r="15" spans="1:14" ht="19.5" customHeight="1">
      <c r="A15" s="328"/>
      <c r="B15" s="410"/>
      <c r="C15" s="412"/>
      <c r="D15" s="391"/>
      <c r="E15" s="391"/>
      <c r="F15" s="391"/>
      <c r="G15" s="402"/>
      <c r="H15" s="398"/>
      <c r="I15" s="399"/>
      <c r="J15" s="399"/>
      <c r="K15" s="402"/>
      <c r="L15" s="391"/>
      <c r="M15" s="386"/>
      <c r="N15" s="385"/>
    </row>
    <row r="16" spans="1:14" ht="19.5" customHeight="1">
      <c r="A16" s="328"/>
      <c r="B16" s="410" t="s">
        <v>130</v>
      </c>
      <c r="C16" s="140"/>
      <c r="D16" s="133"/>
      <c r="E16" s="387" t="s">
        <v>65</v>
      </c>
      <c r="F16" s="400">
        <v>0.04</v>
      </c>
      <c r="G16" s="403">
        <v>37043</v>
      </c>
      <c r="H16" s="229"/>
      <c r="I16" s="397">
        <v>37043</v>
      </c>
      <c r="J16" s="397">
        <v>37347</v>
      </c>
      <c r="K16" s="397">
        <v>37408</v>
      </c>
      <c r="L16" s="387" t="s">
        <v>77</v>
      </c>
      <c r="M16" s="138"/>
      <c r="N16" s="384">
        <v>1020000</v>
      </c>
    </row>
    <row r="17" spans="1:14" ht="19.5" customHeight="1">
      <c r="A17" s="328"/>
      <c r="B17" s="410"/>
      <c r="C17" s="197" t="s">
        <v>158</v>
      </c>
      <c r="D17" s="137" t="s">
        <v>248</v>
      </c>
      <c r="E17" s="388"/>
      <c r="F17" s="401"/>
      <c r="G17" s="404"/>
      <c r="H17" s="230" t="s">
        <v>273</v>
      </c>
      <c r="I17" s="398"/>
      <c r="J17" s="398"/>
      <c r="K17" s="398"/>
      <c r="L17" s="388"/>
      <c r="M17" s="139"/>
      <c r="N17" s="385"/>
    </row>
    <row r="18" spans="1:14" ht="35.25" customHeight="1">
      <c r="A18" s="328"/>
      <c r="B18" s="195" t="s">
        <v>172</v>
      </c>
      <c r="C18" s="197" t="s">
        <v>173</v>
      </c>
      <c r="D18" s="137" t="s">
        <v>249</v>
      </c>
      <c r="E18" s="137" t="s">
        <v>66</v>
      </c>
      <c r="F18" s="194" t="s">
        <v>190</v>
      </c>
      <c r="G18" s="198" t="s">
        <v>73</v>
      </c>
      <c r="H18" s="198" t="s">
        <v>272</v>
      </c>
      <c r="I18" s="199">
        <v>37165</v>
      </c>
      <c r="J18" s="199">
        <v>37622</v>
      </c>
      <c r="K18" s="193">
        <v>37681</v>
      </c>
      <c r="L18" s="137" t="s">
        <v>78</v>
      </c>
      <c r="M18" s="139" t="s">
        <v>75</v>
      </c>
      <c r="N18" s="200">
        <v>4000000</v>
      </c>
    </row>
    <row r="19" spans="1:14" ht="19.5" customHeight="1">
      <c r="A19" s="328"/>
      <c r="B19" s="416" t="s">
        <v>45</v>
      </c>
      <c r="C19" s="411" t="s">
        <v>105</v>
      </c>
      <c r="D19" s="391" t="s">
        <v>243</v>
      </c>
      <c r="E19" s="391" t="s">
        <v>65</v>
      </c>
      <c r="F19" s="391" t="s">
        <v>72</v>
      </c>
      <c r="G19" s="391" t="s">
        <v>73</v>
      </c>
      <c r="H19" s="387" t="s">
        <v>272</v>
      </c>
      <c r="I19" s="399">
        <v>37288</v>
      </c>
      <c r="J19" s="399">
        <v>37653</v>
      </c>
      <c r="K19" s="402">
        <v>37742</v>
      </c>
      <c r="L19" s="391" t="s">
        <v>76</v>
      </c>
      <c r="M19" s="386"/>
      <c r="N19" s="384">
        <v>527280</v>
      </c>
    </row>
    <row r="20" spans="1:14" ht="19.5" customHeight="1">
      <c r="A20" s="328"/>
      <c r="B20" s="417"/>
      <c r="C20" s="412"/>
      <c r="D20" s="391"/>
      <c r="E20" s="391"/>
      <c r="F20" s="391"/>
      <c r="G20" s="391"/>
      <c r="H20" s="388"/>
      <c r="I20" s="399"/>
      <c r="J20" s="399"/>
      <c r="K20" s="402"/>
      <c r="L20" s="391"/>
      <c r="M20" s="386"/>
      <c r="N20" s="385"/>
    </row>
    <row r="21" spans="1:14" ht="19.5" customHeight="1">
      <c r="A21" s="190"/>
      <c r="B21" s="212">
        <f>COUNTA(B3:B20)</f>
        <v>10</v>
      </c>
      <c r="C21" s="30"/>
      <c r="D21" s="185"/>
      <c r="E21" s="30"/>
      <c r="F21" s="30"/>
      <c r="G21" s="30"/>
      <c r="H21" s="30"/>
      <c r="I21" s="30"/>
      <c r="J21" s="30"/>
      <c r="K21" s="30"/>
      <c r="L21" s="30"/>
      <c r="M21" s="30"/>
      <c r="N21" s="42"/>
    </row>
    <row r="22" spans="1:14" ht="19.5" customHeight="1">
      <c r="A22" s="328" t="s">
        <v>210</v>
      </c>
      <c r="B22" s="334" t="s">
        <v>117</v>
      </c>
      <c r="C22" s="339" t="s">
        <v>145</v>
      </c>
      <c r="D22" s="337" t="s">
        <v>250</v>
      </c>
      <c r="E22" s="337" t="s">
        <v>179</v>
      </c>
      <c r="F22" s="393">
        <v>0.04</v>
      </c>
      <c r="G22" s="395">
        <v>37223</v>
      </c>
      <c r="H22" s="228"/>
      <c r="I22" s="389">
        <v>37287</v>
      </c>
      <c r="J22" s="144"/>
      <c r="K22" s="389">
        <v>37653</v>
      </c>
      <c r="L22" s="337" t="s">
        <v>76</v>
      </c>
      <c r="M22" s="145"/>
      <c r="N22" s="382">
        <v>812000</v>
      </c>
    </row>
    <row r="23" spans="1:14" ht="19.5" customHeight="1">
      <c r="A23" s="328"/>
      <c r="B23" s="334"/>
      <c r="C23" s="340"/>
      <c r="D23" s="338"/>
      <c r="E23" s="338"/>
      <c r="F23" s="394"/>
      <c r="G23" s="396"/>
      <c r="H23" s="143" t="s">
        <v>272</v>
      </c>
      <c r="I23" s="390"/>
      <c r="J23" s="146">
        <v>37561</v>
      </c>
      <c r="K23" s="390"/>
      <c r="L23" s="338"/>
      <c r="M23" s="147"/>
      <c r="N23" s="383"/>
    </row>
    <row r="24" spans="1:14" ht="19.5" customHeight="1">
      <c r="A24" s="328"/>
      <c r="B24" s="334" t="s">
        <v>123</v>
      </c>
      <c r="C24" s="148"/>
      <c r="D24" s="142"/>
      <c r="E24" s="337" t="s">
        <v>180</v>
      </c>
      <c r="F24" s="337" t="s">
        <v>188</v>
      </c>
      <c r="G24" s="395" t="s">
        <v>73</v>
      </c>
      <c r="H24" s="337" t="s">
        <v>272</v>
      </c>
      <c r="I24" s="389">
        <v>37316</v>
      </c>
      <c r="J24" s="389">
        <v>37712</v>
      </c>
      <c r="K24" s="389">
        <v>37834</v>
      </c>
      <c r="L24" s="337" t="s">
        <v>76</v>
      </c>
      <c r="M24" s="145"/>
      <c r="N24" s="382">
        <v>663128</v>
      </c>
    </row>
    <row r="25" spans="1:14" ht="19.5" customHeight="1">
      <c r="A25" s="328"/>
      <c r="B25" s="334"/>
      <c r="C25" s="205" t="s">
        <v>151</v>
      </c>
      <c r="D25" s="143" t="s">
        <v>211</v>
      </c>
      <c r="E25" s="338"/>
      <c r="F25" s="338"/>
      <c r="G25" s="396"/>
      <c r="H25" s="338"/>
      <c r="I25" s="390"/>
      <c r="J25" s="390"/>
      <c r="K25" s="390"/>
      <c r="L25" s="338"/>
      <c r="M25" s="147"/>
      <c r="N25" s="383"/>
    </row>
    <row r="26" spans="1:14" ht="19.5" customHeight="1">
      <c r="A26" s="328"/>
      <c r="B26" s="334" t="s">
        <v>124</v>
      </c>
      <c r="C26" s="148"/>
      <c r="D26" s="142"/>
      <c r="E26" s="337" t="s">
        <v>179</v>
      </c>
      <c r="F26" s="393">
        <v>0.04</v>
      </c>
      <c r="G26" s="395">
        <v>37226</v>
      </c>
      <c r="H26" s="337" t="s">
        <v>272</v>
      </c>
      <c r="I26" s="389">
        <v>37316</v>
      </c>
      <c r="J26" s="389">
        <v>37926</v>
      </c>
      <c r="K26" s="389">
        <v>37956</v>
      </c>
      <c r="L26" s="337" t="s">
        <v>76</v>
      </c>
      <c r="M26" s="145"/>
      <c r="N26" s="382">
        <v>2660864</v>
      </c>
    </row>
    <row r="27" spans="1:14" ht="19.5" customHeight="1">
      <c r="A27" s="328"/>
      <c r="B27" s="334"/>
      <c r="C27" s="205" t="s">
        <v>152</v>
      </c>
      <c r="D27" s="143" t="s">
        <v>275</v>
      </c>
      <c r="E27" s="338"/>
      <c r="F27" s="338"/>
      <c r="G27" s="396"/>
      <c r="H27" s="338"/>
      <c r="I27" s="390"/>
      <c r="J27" s="390"/>
      <c r="K27" s="390"/>
      <c r="L27" s="338"/>
      <c r="M27" s="147"/>
      <c r="N27" s="383"/>
    </row>
    <row r="28" spans="1:14" ht="19.5" customHeight="1">
      <c r="A28" s="328"/>
      <c r="B28" s="334" t="s">
        <v>50</v>
      </c>
      <c r="C28" s="339" t="s">
        <v>101</v>
      </c>
      <c r="D28" s="341" t="s">
        <v>251</v>
      </c>
      <c r="E28" s="341" t="s">
        <v>65</v>
      </c>
      <c r="F28" s="353">
        <v>0.04</v>
      </c>
      <c r="G28" s="407" t="s">
        <v>86</v>
      </c>
      <c r="H28" s="405"/>
      <c r="I28" s="377">
        <v>37256</v>
      </c>
      <c r="J28" s="377">
        <v>37653</v>
      </c>
      <c r="K28" s="378">
        <v>37742</v>
      </c>
      <c r="L28" s="341" t="s">
        <v>76</v>
      </c>
      <c r="M28" s="379" t="s">
        <v>273</v>
      </c>
      <c r="N28" s="382">
        <v>2128544</v>
      </c>
    </row>
    <row r="29" spans="1:14" ht="19.5" customHeight="1">
      <c r="A29" s="328"/>
      <c r="B29" s="334"/>
      <c r="C29" s="340"/>
      <c r="D29" s="341"/>
      <c r="E29" s="341"/>
      <c r="F29" s="341"/>
      <c r="G29" s="407"/>
      <c r="H29" s="406"/>
      <c r="I29" s="377"/>
      <c r="J29" s="377"/>
      <c r="K29" s="378"/>
      <c r="L29" s="341"/>
      <c r="M29" s="379"/>
      <c r="N29" s="383"/>
    </row>
    <row r="30" spans="1:14" ht="19.5" customHeight="1">
      <c r="A30" s="328"/>
      <c r="B30" s="334" t="s">
        <v>49</v>
      </c>
      <c r="C30" s="339" t="s">
        <v>102</v>
      </c>
      <c r="D30" s="341" t="s">
        <v>252</v>
      </c>
      <c r="E30" s="341" t="s">
        <v>186</v>
      </c>
      <c r="F30" s="341" t="s">
        <v>72</v>
      </c>
      <c r="G30" s="341" t="s">
        <v>73</v>
      </c>
      <c r="H30" s="337" t="s">
        <v>272</v>
      </c>
      <c r="I30" s="377">
        <v>37257</v>
      </c>
      <c r="J30" s="377">
        <v>37561</v>
      </c>
      <c r="K30" s="378">
        <v>37622</v>
      </c>
      <c r="L30" s="341" t="s">
        <v>76</v>
      </c>
      <c r="M30" s="379"/>
      <c r="N30" s="382">
        <v>1000000</v>
      </c>
    </row>
    <row r="31" spans="1:14" ht="19.5" customHeight="1">
      <c r="A31" s="328"/>
      <c r="B31" s="334"/>
      <c r="C31" s="340"/>
      <c r="D31" s="341"/>
      <c r="E31" s="341"/>
      <c r="F31" s="341"/>
      <c r="G31" s="341"/>
      <c r="H31" s="338"/>
      <c r="I31" s="377"/>
      <c r="J31" s="377"/>
      <c r="K31" s="378"/>
      <c r="L31" s="341"/>
      <c r="M31" s="379"/>
      <c r="N31" s="383"/>
    </row>
    <row r="32" spans="1:14" ht="19.5" customHeight="1">
      <c r="A32" s="328"/>
      <c r="B32" s="334" t="s">
        <v>52</v>
      </c>
      <c r="C32" s="339" t="s">
        <v>108</v>
      </c>
      <c r="D32" s="341" t="s">
        <v>253</v>
      </c>
      <c r="E32" s="341" t="s">
        <v>179</v>
      </c>
      <c r="F32" s="353">
        <v>0.04</v>
      </c>
      <c r="G32" s="341" t="s">
        <v>73</v>
      </c>
      <c r="H32" s="337" t="s">
        <v>272</v>
      </c>
      <c r="I32" s="377">
        <v>37469</v>
      </c>
      <c r="J32" s="377">
        <v>37469</v>
      </c>
      <c r="K32" s="378">
        <v>37561</v>
      </c>
      <c r="L32" s="341" t="s">
        <v>76</v>
      </c>
      <c r="M32" s="379"/>
      <c r="N32" s="382">
        <v>1345219</v>
      </c>
    </row>
    <row r="33" spans="1:14" ht="19.5" customHeight="1">
      <c r="A33" s="328"/>
      <c r="B33" s="334"/>
      <c r="C33" s="340"/>
      <c r="D33" s="341"/>
      <c r="E33" s="341"/>
      <c r="F33" s="341"/>
      <c r="G33" s="341"/>
      <c r="H33" s="338"/>
      <c r="I33" s="377"/>
      <c r="J33" s="377"/>
      <c r="K33" s="378"/>
      <c r="L33" s="341"/>
      <c r="M33" s="379"/>
      <c r="N33" s="383"/>
    </row>
    <row r="34" spans="1:14" ht="19.5" customHeight="1">
      <c r="A34" s="328"/>
      <c r="B34" s="336" t="s">
        <v>31</v>
      </c>
      <c r="C34" s="339" t="s">
        <v>32</v>
      </c>
      <c r="D34" s="341" t="s">
        <v>254</v>
      </c>
      <c r="E34" s="341" t="s">
        <v>178</v>
      </c>
      <c r="F34" s="353">
        <v>0.09</v>
      </c>
      <c r="G34" s="341" t="s">
        <v>73</v>
      </c>
      <c r="H34" s="337" t="s">
        <v>272</v>
      </c>
      <c r="I34" s="377">
        <v>36775</v>
      </c>
      <c r="J34" s="377">
        <v>37287</v>
      </c>
      <c r="K34" s="378">
        <v>37288</v>
      </c>
      <c r="L34" s="341" t="s">
        <v>79</v>
      </c>
      <c r="M34" s="379" t="s">
        <v>78</v>
      </c>
      <c r="N34" s="382">
        <v>721178</v>
      </c>
    </row>
    <row r="35" spans="1:14" ht="19.5" customHeight="1">
      <c r="A35" s="328"/>
      <c r="B35" s="336"/>
      <c r="C35" s="340"/>
      <c r="D35" s="341"/>
      <c r="E35" s="341"/>
      <c r="F35" s="341"/>
      <c r="G35" s="341"/>
      <c r="H35" s="338"/>
      <c r="I35" s="377"/>
      <c r="J35" s="377"/>
      <c r="K35" s="378"/>
      <c r="L35" s="341"/>
      <c r="M35" s="379"/>
      <c r="N35" s="383"/>
    </row>
    <row r="36" spans="1:14" s="4" customFormat="1" ht="27" customHeight="1">
      <c r="A36" s="189"/>
      <c r="B36" s="141">
        <f>COUNTA(B22:B35)</f>
        <v>7</v>
      </c>
      <c r="C36" s="30"/>
      <c r="D36" s="185"/>
      <c r="E36" s="30"/>
      <c r="F36" s="30"/>
      <c r="G36" s="30"/>
      <c r="H36" s="30"/>
      <c r="I36" s="30"/>
      <c r="J36" s="30"/>
      <c r="K36" s="30"/>
      <c r="L36" s="30"/>
      <c r="M36" s="30"/>
      <c r="N36" s="42"/>
    </row>
    <row r="37" spans="1:14" s="4" customFormat="1" ht="43.5" customHeight="1">
      <c r="A37" s="328" t="s">
        <v>212</v>
      </c>
      <c r="B37" s="149" t="s">
        <v>112</v>
      </c>
      <c r="C37" s="12" t="s">
        <v>139</v>
      </c>
      <c r="D37" s="1" t="s">
        <v>255</v>
      </c>
      <c r="E37" s="1" t="s">
        <v>65</v>
      </c>
      <c r="F37" s="10">
        <v>0.04</v>
      </c>
      <c r="G37" s="22">
        <v>37316</v>
      </c>
      <c r="H37" s="22"/>
      <c r="I37" s="2">
        <v>37346</v>
      </c>
      <c r="J37" s="2">
        <v>37742</v>
      </c>
      <c r="K37" s="18">
        <v>37834</v>
      </c>
      <c r="L37" s="150" t="s">
        <v>76</v>
      </c>
      <c r="M37" s="151"/>
      <c r="N37" s="21">
        <v>3159029</v>
      </c>
    </row>
    <row r="38" spans="1:14" s="125" customFormat="1" ht="30" customHeight="1">
      <c r="A38" s="328"/>
      <c r="B38" s="191" t="s">
        <v>21</v>
      </c>
      <c r="C38" s="206" t="s">
        <v>22</v>
      </c>
      <c r="D38" s="1" t="s">
        <v>256</v>
      </c>
      <c r="E38" s="1" t="s">
        <v>181</v>
      </c>
      <c r="F38" s="10" t="s">
        <v>165</v>
      </c>
      <c r="G38" s="1" t="s">
        <v>73</v>
      </c>
      <c r="H38" s="1" t="s">
        <v>272</v>
      </c>
      <c r="I38" s="2">
        <v>37469</v>
      </c>
      <c r="J38" s="2">
        <v>37653</v>
      </c>
      <c r="K38" s="18">
        <v>37712</v>
      </c>
      <c r="L38" s="1" t="s">
        <v>76</v>
      </c>
      <c r="M38" s="11"/>
      <c r="N38" s="21">
        <v>210000</v>
      </c>
    </row>
    <row r="39" spans="1:14" s="4" customFormat="1" ht="34.5" customHeight="1">
      <c r="A39" s="328"/>
      <c r="B39" s="213" t="s">
        <v>85</v>
      </c>
      <c r="C39" s="12" t="s">
        <v>33</v>
      </c>
      <c r="D39" s="1" t="s">
        <v>257</v>
      </c>
      <c r="E39" s="1" t="s">
        <v>178</v>
      </c>
      <c r="F39" s="10">
        <v>0.09</v>
      </c>
      <c r="G39" s="1" t="s">
        <v>73</v>
      </c>
      <c r="H39" s="1" t="s">
        <v>272</v>
      </c>
      <c r="I39" s="18">
        <v>37232</v>
      </c>
      <c r="J39" s="19">
        <v>37591</v>
      </c>
      <c r="K39" s="19">
        <v>37622</v>
      </c>
      <c r="L39" s="17" t="s">
        <v>79</v>
      </c>
      <c r="M39" s="9" t="s">
        <v>76</v>
      </c>
      <c r="N39" s="21">
        <v>1000000</v>
      </c>
    </row>
    <row r="40" spans="1:14" s="4" customFormat="1" ht="38.25" customHeight="1">
      <c r="A40" s="328"/>
      <c r="B40" s="191" t="s">
        <v>60</v>
      </c>
      <c r="C40" s="12" t="s">
        <v>92</v>
      </c>
      <c r="D40" s="1" t="s">
        <v>258</v>
      </c>
      <c r="E40" s="1" t="s">
        <v>65</v>
      </c>
      <c r="F40" s="1" t="s">
        <v>72</v>
      </c>
      <c r="G40" s="1" t="s">
        <v>73</v>
      </c>
      <c r="H40" s="1" t="s">
        <v>272</v>
      </c>
      <c r="I40" s="2">
        <v>37287</v>
      </c>
      <c r="J40" s="2">
        <v>37590</v>
      </c>
      <c r="K40" s="18">
        <v>37652</v>
      </c>
      <c r="L40" s="1" t="s">
        <v>77</v>
      </c>
      <c r="M40" s="11"/>
      <c r="N40" s="21">
        <v>2538287</v>
      </c>
    </row>
    <row r="41" spans="1:14" s="4" customFormat="1" ht="31.5" customHeight="1">
      <c r="A41" s="328"/>
      <c r="B41" s="191" t="s">
        <v>29</v>
      </c>
      <c r="C41" s="12" t="s">
        <v>30</v>
      </c>
      <c r="D41" s="1" t="s">
        <v>259</v>
      </c>
      <c r="E41" s="1" t="s">
        <v>182</v>
      </c>
      <c r="F41" s="10">
        <v>0.04</v>
      </c>
      <c r="G41" s="1" t="s">
        <v>73</v>
      </c>
      <c r="H41" s="1" t="s">
        <v>272</v>
      </c>
      <c r="I41" s="2">
        <v>36852</v>
      </c>
      <c r="J41" s="2">
        <v>37287</v>
      </c>
      <c r="K41" s="18">
        <v>37346</v>
      </c>
      <c r="L41" s="1" t="s">
        <v>78</v>
      </c>
      <c r="M41" s="1" t="s">
        <v>77</v>
      </c>
      <c r="N41" s="21">
        <v>280000</v>
      </c>
    </row>
    <row r="42" spans="1:14" s="4" customFormat="1" ht="32.25" customHeight="1">
      <c r="A42" s="328"/>
      <c r="B42" s="191" t="s">
        <v>174</v>
      </c>
      <c r="C42" s="206" t="s">
        <v>213</v>
      </c>
      <c r="D42" s="1" t="s">
        <v>260</v>
      </c>
      <c r="E42" s="1" t="s">
        <v>66</v>
      </c>
      <c r="F42" s="152" t="s">
        <v>189</v>
      </c>
      <c r="G42" s="22">
        <v>37500</v>
      </c>
      <c r="H42" s="22"/>
      <c r="I42" s="2">
        <v>37530</v>
      </c>
      <c r="J42" s="2">
        <v>37924</v>
      </c>
      <c r="K42" s="18">
        <v>38139</v>
      </c>
      <c r="L42" s="1" t="s">
        <v>78</v>
      </c>
      <c r="M42" s="1" t="s">
        <v>75</v>
      </c>
      <c r="N42" s="13">
        <v>7000000</v>
      </c>
    </row>
    <row r="43" spans="1:14" s="5" customFormat="1" ht="36" customHeight="1">
      <c r="A43" s="328"/>
      <c r="B43" s="149" t="s">
        <v>58</v>
      </c>
      <c r="C43" s="12" t="s">
        <v>104</v>
      </c>
      <c r="D43" s="1" t="s">
        <v>258</v>
      </c>
      <c r="E43" s="1" t="s">
        <v>65</v>
      </c>
      <c r="F43" s="10">
        <v>0.04</v>
      </c>
      <c r="G43" s="153" t="s">
        <v>214</v>
      </c>
      <c r="H43" s="153" t="s">
        <v>273</v>
      </c>
      <c r="I43" s="2">
        <v>37438</v>
      </c>
      <c r="J43" s="2">
        <v>37895</v>
      </c>
      <c r="K43" s="18">
        <v>37987</v>
      </c>
      <c r="L43" s="1" t="s">
        <v>76</v>
      </c>
      <c r="M43" s="11"/>
      <c r="N43" s="13">
        <v>4056342</v>
      </c>
    </row>
    <row r="44" spans="1:14" s="8" customFormat="1" ht="19.5" customHeight="1">
      <c r="A44" s="65"/>
      <c r="B44" s="215">
        <f>COUNTA(B37:B43)</f>
        <v>7</v>
      </c>
      <c r="C44" s="14"/>
      <c r="D44" s="14"/>
      <c r="E44" s="14"/>
      <c r="F44" s="14"/>
      <c r="G44" s="154"/>
      <c r="H44" s="154"/>
      <c r="I44" s="155"/>
      <c r="J44" s="155"/>
      <c r="K44" s="156"/>
      <c r="L44" s="14"/>
      <c r="M44" s="14"/>
      <c r="N44" s="157"/>
    </row>
    <row r="45" spans="1:14" ht="19.5" customHeight="1">
      <c r="A45" s="328" t="s">
        <v>215</v>
      </c>
      <c r="B45" s="335" t="s">
        <v>27</v>
      </c>
      <c r="C45" s="355" t="s">
        <v>28</v>
      </c>
      <c r="D45" s="352" t="s">
        <v>81</v>
      </c>
      <c r="E45" s="352" t="s">
        <v>66</v>
      </c>
      <c r="F45" s="352" t="s">
        <v>72</v>
      </c>
      <c r="G45" s="352" t="s">
        <v>73</v>
      </c>
      <c r="H45" s="370" t="s">
        <v>272</v>
      </c>
      <c r="I45" s="372">
        <v>36669</v>
      </c>
      <c r="J45" s="372">
        <v>37196</v>
      </c>
      <c r="K45" s="373">
        <v>37287</v>
      </c>
      <c r="L45" s="352" t="s">
        <v>78</v>
      </c>
      <c r="M45" s="374" t="s">
        <v>78</v>
      </c>
      <c r="N45" s="380">
        <v>245000</v>
      </c>
    </row>
    <row r="46" spans="1:14" ht="19.5" customHeight="1">
      <c r="A46" s="328"/>
      <c r="B46" s="335"/>
      <c r="C46" s="356"/>
      <c r="D46" s="352"/>
      <c r="E46" s="352"/>
      <c r="F46" s="352"/>
      <c r="G46" s="352"/>
      <c r="H46" s="371"/>
      <c r="I46" s="372"/>
      <c r="J46" s="372"/>
      <c r="K46" s="373"/>
      <c r="L46" s="352"/>
      <c r="M46" s="374"/>
      <c r="N46" s="381"/>
    </row>
    <row r="47" spans="1:14" ht="19.5" customHeight="1">
      <c r="A47" s="328"/>
      <c r="B47" s="335" t="s">
        <v>36</v>
      </c>
      <c r="C47" s="357" t="s">
        <v>37</v>
      </c>
      <c r="D47" s="352" t="s">
        <v>192</v>
      </c>
      <c r="E47" s="352" t="s">
        <v>66</v>
      </c>
      <c r="F47" s="354">
        <v>0.04</v>
      </c>
      <c r="G47" s="367">
        <v>36951</v>
      </c>
      <c r="H47" s="368" t="s">
        <v>272</v>
      </c>
      <c r="I47" s="372">
        <v>36852</v>
      </c>
      <c r="J47" s="372">
        <v>36826</v>
      </c>
      <c r="K47" s="373">
        <v>37287</v>
      </c>
      <c r="L47" s="352" t="s">
        <v>79</v>
      </c>
      <c r="M47" s="374" t="s">
        <v>78</v>
      </c>
      <c r="N47" s="380">
        <v>1000000</v>
      </c>
    </row>
    <row r="48" spans="1:14" ht="19.5" customHeight="1">
      <c r="A48" s="328"/>
      <c r="B48" s="335"/>
      <c r="C48" s="358"/>
      <c r="D48" s="352"/>
      <c r="E48" s="352"/>
      <c r="F48" s="352"/>
      <c r="G48" s="352"/>
      <c r="H48" s="369"/>
      <c r="I48" s="372"/>
      <c r="J48" s="372"/>
      <c r="K48" s="373"/>
      <c r="L48" s="352"/>
      <c r="M48" s="374"/>
      <c r="N48" s="381"/>
    </row>
    <row r="49" spans="1:14" ht="19.5" customHeight="1">
      <c r="A49" s="190"/>
      <c r="B49" s="141">
        <f>COUNTA(B45:B48)</f>
        <v>2</v>
      </c>
      <c r="C49" s="30"/>
      <c r="D49" s="185"/>
      <c r="E49" s="30"/>
      <c r="F49" s="30"/>
      <c r="G49" s="30"/>
      <c r="H49" s="30"/>
      <c r="I49" s="30"/>
      <c r="J49" s="30"/>
      <c r="K49" s="30"/>
      <c r="L49" s="30"/>
      <c r="M49" s="30"/>
      <c r="N49" s="42"/>
    </row>
    <row r="50" spans="1:14" ht="19.5" customHeight="1">
      <c r="A50" s="328" t="s">
        <v>216</v>
      </c>
      <c r="B50" s="329" t="s">
        <v>176</v>
      </c>
      <c r="C50" s="343" t="s">
        <v>87</v>
      </c>
      <c r="D50" s="331" t="s">
        <v>261</v>
      </c>
      <c r="E50" s="331" t="s">
        <v>179</v>
      </c>
      <c r="F50" s="349">
        <v>0.04</v>
      </c>
      <c r="G50" s="359">
        <v>37117</v>
      </c>
      <c r="H50" s="231"/>
      <c r="I50" s="361">
        <v>37043</v>
      </c>
      <c r="J50" s="361">
        <v>37591</v>
      </c>
      <c r="K50" s="365">
        <v>37653</v>
      </c>
      <c r="L50" s="331" t="s">
        <v>76</v>
      </c>
      <c r="M50" s="331"/>
      <c r="N50" s="375">
        <v>4050500</v>
      </c>
    </row>
    <row r="51" spans="1:14" ht="19.5" customHeight="1">
      <c r="A51" s="328"/>
      <c r="B51" s="329"/>
      <c r="C51" s="346"/>
      <c r="D51" s="332"/>
      <c r="E51" s="332"/>
      <c r="F51" s="350"/>
      <c r="G51" s="360"/>
      <c r="H51" s="232"/>
      <c r="I51" s="362"/>
      <c r="J51" s="362"/>
      <c r="K51" s="366"/>
      <c r="L51" s="332"/>
      <c r="M51" s="332"/>
      <c r="N51" s="350"/>
    </row>
    <row r="52" spans="1:14" ht="19.5" customHeight="1">
      <c r="A52" s="328"/>
      <c r="B52" s="333" t="s">
        <v>119</v>
      </c>
      <c r="C52" s="159"/>
      <c r="D52" s="15"/>
      <c r="E52" s="331" t="s">
        <v>65</v>
      </c>
      <c r="F52" s="15"/>
      <c r="G52" s="331" t="s">
        <v>73</v>
      </c>
      <c r="H52" s="15"/>
      <c r="I52" s="365">
        <v>37288</v>
      </c>
      <c r="J52" s="365">
        <v>37418</v>
      </c>
      <c r="K52" s="365">
        <v>37438</v>
      </c>
      <c r="L52" s="331" t="s">
        <v>77</v>
      </c>
      <c r="M52" s="160"/>
      <c r="N52" s="375">
        <v>165000</v>
      </c>
    </row>
    <row r="53" spans="1:14" ht="19.5" customHeight="1">
      <c r="A53" s="328"/>
      <c r="B53" s="333"/>
      <c r="C53" s="207" t="s">
        <v>147</v>
      </c>
      <c r="D53" s="16" t="s">
        <v>262</v>
      </c>
      <c r="E53" s="332"/>
      <c r="F53" s="16" t="s">
        <v>165</v>
      </c>
      <c r="G53" s="332"/>
      <c r="H53" s="16" t="s">
        <v>272</v>
      </c>
      <c r="I53" s="366"/>
      <c r="J53" s="366"/>
      <c r="K53" s="366"/>
      <c r="L53" s="332"/>
      <c r="M53" s="161"/>
      <c r="N53" s="376"/>
    </row>
    <row r="54" spans="1:14" ht="19.5" customHeight="1">
      <c r="A54" s="328"/>
      <c r="B54" s="345" t="s">
        <v>48</v>
      </c>
      <c r="C54" s="343" t="s">
        <v>96</v>
      </c>
      <c r="D54" s="331" t="s">
        <v>263</v>
      </c>
      <c r="E54" s="331" t="s">
        <v>65</v>
      </c>
      <c r="F54" s="349">
        <v>0.04</v>
      </c>
      <c r="G54" s="359">
        <v>37127</v>
      </c>
      <c r="H54" s="231"/>
      <c r="I54" s="361">
        <v>37043</v>
      </c>
      <c r="J54" s="361">
        <v>37438</v>
      </c>
      <c r="K54" s="365">
        <v>37500</v>
      </c>
      <c r="L54" s="331" t="s">
        <v>76</v>
      </c>
      <c r="M54" s="331"/>
      <c r="N54" s="375">
        <v>1998595</v>
      </c>
    </row>
    <row r="55" spans="1:14" ht="19.5" customHeight="1">
      <c r="A55" s="328"/>
      <c r="B55" s="345"/>
      <c r="C55" s="346"/>
      <c r="D55" s="332"/>
      <c r="E55" s="332"/>
      <c r="F55" s="350"/>
      <c r="G55" s="360"/>
      <c r="H55" s="232" t="s">
        <v>273</v>
      </c>
      <c r="I55" s="362"/>
      <c r="J55" s="362"/>
      <c r="K55" s="366"/>
      <c r="L55" s="332"/>
      <c r="M55" s="332"/>
      <c r="N55" s="350"/>
    </row>
    <row r="56" spans="1:14" ht="19.5" customHeight="1">
      <c r="A56" s="328"/>
      <c r="B56" s="333" t="s">
        <v>185</v>
      </c>
      <c r="C56" s="343" t="s">
        <v>62</v>
      </c>
      <c r="D56" s="331" t="s">
        <v>264</v>
      </c>
      <c r="E56" s="331" t="s">
        <v>65</v>
      </c>
      <c r="F56" s="349">
        <v>0.09</v>
      </c>
      <c r="G56" s="331" t="s">
        <v>73</v>
      </c>
      <c r="H56" s="15"/>
      <c r="I56" s="361">
        <v>36861</v>
      </c>
      <c r="J56" s="187"/>
      <c r="K56" s="365">
        <v>37302</v>
      </c>
      <c r="L56" s="331" t="s">
        <v>77</v>
      </c>
      <c r="M56" s="331"/>
      <c r="N56" s="375">
        <v>483816</v>
      </c>
    </row>
    <row r="57" spans="1:14" ht="19.5" customHeight="1">
      <c r="A57" s="328"/>
      <c r="B57" s="333"/>
      <c r="C57" s="346"/>
      <c r="D57" s="332"/>
      <c r="E57" s="332"/>
      <c r="F57" s="350"/>
      <c r="G57" s="332"/>
      <c r="H57" s="16" t="s">
        <v>272</v>
      </c>
      <c r="I57" s="362"/>
      <c r="J57" s="188">
        <v>37226</v>
      </c>
      <c r="K57" s="366"/>
      <c r="L57" s="332"/>
      <c r="M57" s="332"/>
      <c r="N57" s="350"/>
    </row>
    <row r="58" spans="1:14" ht="19.5" customHeight="1">
      <c r="A58" s="328"/>
      <c r="B58" s="345" t="s">
        <v>47</v>
      </c>
      <c r="C58" s="343" t="s">
        <v>99</v>
      </c>
      <c r="D58" s="331" t="s">
        <v>265</v>
      </c>
      <c r="E58" s="331" t="s">
        <v>65</v>
      </c>
      <c r="F58" s="349">
        <v>0.04</v>
      </c>
      <c r="G58" s="363" t="s">
        <v>220</v>
      </c>
      <c r="H58" s="226"/>
      <c r="I58" s="361">
        <v>37239</v>
      </c>
      <c r="J58" s="361">
        <v>37469</v>
      </c>
      <c r="K58" s="365">
        <v>37500</v>
      </c>
      <c r="L58" s="331" t="s">
        <v>76</v>
      </c>
      <c r="M58" s="331"/>
      <c r="N58" s="375">
        <v>1262165</v>
      </c>
    </row>
    <row r="59" spans="1:14" ht="19.5" customHeight="1">
      <c r="A59" s="328"/>
      <c r="B59" s="345"/>
      <c r="C59" s="346"/>
      <c r="D59" s="332"/>
      <c r="E59" s="332"/>
      <c r="F59" s="350"/>
      <c r="G59" s="364"/>
      <c r="H59" s="227" t="s">
        <v>273</v>
      </c>
      <c r="I59" s="362"/>
      <c r="J59" s="362"/>
      <c r="K59" s="366"/>
      <c r="L59" s="332"/>
      <c r="M59" s="332"/>
      <c r="N59" s="350"/>
    </row>
    <row r="60" spans="1:14" ht="19.5" customHeight="1">
      <c r="A60" s="328"/>
      <c r="B60" s="333" t="s">
        <v>128</v>
      </c>
      <c r="C60" s="159"/>
      <c r="D60" s="15"/>
      <c r="E60" s="331" t="s">
        <v>65</v>
      </c>
      <c r="F60" s="349">
        <v>0.04</v>
      </c>
      <c r="G60" s="359">
        <v>37165</v>
      </c>
      <c r="H60" s="231"/>
      <c r="I60" s="365">
        <v>37165</v>
      </c>
      <c r="J60" s="365">
        <v>37530</v>
      </c>
      <c r="K60" s="365">
        <v>37591</v>
      </c>
      <c r="L60" s="331" t="s">
        <v>76</v>
      </c>
      <c r="M60" s="160"/>
      <c r="N60" s="375">
        <v>1501542</v>
      </c>
    </row>
    <row r="61" spans="1:14" ht="19.5" customHeight="1">
      <c r="A61" s="328"/>
      <c r="B61" s="351"/>
      <c r="C61" s="207" t="s">
        <v>156</v>
      </c>
      <c r="D61" s="16" t="s">
        <v>266</v>
      </c>
      <c r="E61" s="332"/>
      <c r="F61" s="332"/>
      <c r="G61" s="360"/>
      <c r="H61" s="232"/>
      <c r="I61" s="366"/>
      <c r="J61" s="366"/>
      <c r="K61" s="366"/>
      <c r="L61" s="332"/>
      <c r="M61" s="161"/>
      <c r="N61" s="350"/>
    </row>
    <row r="62" spans="1:14" ht="19.5" customHeight="1">
      <c r="A62" s="328"/>
      <c r="B62" s="333" t="s">
        <v>132</v>
      </c>
      <c r="C62" s="159"/>
      <c r="D62" s="15"/>
      <c r="E62" s="331" t="s">
        <v>65</v>
      </c>
      <c r="F62" s="331" t="s">
        <v>165</v>
      </c>
      <c r="G62" s="331" t="s">
        <v>73</v>
      </c>
      <c r="H62" s="15"/>
      <c r="I62" s="365">
        <v>37500</v>
      </c>
      <c r="J62" s="365">
        <v>37742</v>
      </c>
      <c r="K62" s="365">
        <v>37773</v>
      </c>
      <c r="L62" s="331" t="s">
        <v>76</v>
      </c>
      <c r="M62" s="160"/>
      <c r="N62" s="375">
        <v>2044512</v>
      </c>
    </row>
    <row r="63" spans="1:14" ht="19.5" customHeight="1">
      <c r="A63" s="328"/>
      <c r="B63" s="351"/>
      <c r="C63" s="207" t="s">
        <v>160</v>
      </c>
      <c r="D63" s="16" t="s">
        <v>267</v>
      </c>
      <c r="E63" s="332"/>
      <c r="F63" s="332"/>
      <c r="G63" s="332"/>
      <c r="H63" s="16"/>
      <c r="I63" s="366"/>
      <c r="J63" s="366"/>
      <c r="K63" s="366"/>
      <c r="L63" s="332"/>
      <c r="M63" s="161"/>
      <c r="N63" s="350"/>
    </row>
    <row r="64" spans="1:14" ht="19.5" customHeight="1">
      <c r="A64" s="328"/>
      <c r="B64" s="347" t="s">
        <v>34</v>
      </c>
      <c r="C64" s="331" t="s">
        <v>35</v>
      </c>
      <c r="D64" s="331" t="s">
        <v>268</v>
      </c>
      <c r="E64" s="331" t="s">
        <v>178</v>
      </c>
      <c r="F64" s="331" t="s">
        <v>72</v>
      </c>
      <c r="G64" s="331" t="s">
        <v>73</v>
      </c>
      <c r="H64" s="15"/>
      <c r="I64" s="361">
        <v>36861</v>
      </c>
      <c r="J64" s="361">
        <v>37288</v>
      </c>
      <c r="K64" s="365">
        <v>37316</v>
      </c>
      <c r="L64" s="331" t="s">
        <v>79</v>
      </c>
      <c r="M64" s="331" t="s">
        <v>77</v>
      </c>
      <c r="N64" s="375">
        <v>754380</v>
      </c>
    </row>
    <row r="65" spans="1:14" ht="17.25" customHeight="1">
      <c r="A65" s="328"/>
      <c r="B65" s="348"/>
      <c r="C65" s="332"/>
      <c r="D65" s="332"/>
      <c r="E65" s="332"/>
      <c r="F65" s="332"/>
      <c r="G65" s="332"/>
      <c r="H65" s="16" t="s">
        <v>272</v>
      </c>
      <c r="I65" s="362"/>
      <c r="J65" s="362"/>
      <c r="K65" s="366"/>
      <c r="L65" s="332"/>
      <c r="M65" s="332"/>
      <c r="N65" s="376"/>
    </row>
    <row r="66" spans="1:14" ht="28.5" customHeight="1">
      <c r="A66" s="328"/>
      <c r="B66" s="214" t="s">
        <v>135</v>
      </c>
      <c r="C66" s="207" t="s">
        <v>161</v>
      </c>
      <c r="D66" s="16" t="s">
        <v>269</v>
      </c>
      <c r="E66" s="16" t="s">
        <v>65</v>
      </c>
      <c r="F66" s="162" t="s">
        <v>165</v>
      </c>
      <c r="G66" s="16" t="s">
        <v>73</v>
      </c>
      <c r="H66" s="16" t="s">
        <v>272</v>
      </c>
      <c r="I66" s="158">
        <v>37288</v>
      </c>
      <c r="J66" s="158">
        <v>37530</v>
      </c>
      <c r="K66" s="158">
        <v>37591</v>
      </c>
      <c r="L66" s="16" t="s">
        <v>76</v>
      </c>
      <c r="M66" s="16"/>
      <c r="N66" s="163">
        <v>306303</v>
      </c>
    </row>
    <row r="67" spans="1:14" ht="19.5" customHeight="1">
      <c r="A67" s="328"/>
      <c r="B67" s="342" t="s">
        <v>69</v>
      </c>
      <c r="C67" s="208" t="s">
        <v>7</v>
      </c>
      <c r="D67" s="166"/>
      <c r="E67" s="164" t="s">
        <v>66</v>
      </c>
      <c r="F67" s="165">
        <v>0.09</v>
      </c>
      <c r="G67" s="166" t="s">
        <v>73</v>
      </c>
      <c r="H67" s="166" t="s">
        <v>272</v>
      </c>
      <c r="I67" s="167">
        <v>36910</v>
      </c>
      <c r="J67" s="167">
        <v>37135</v>
      </c>
      <c r="K67" s="168" t="s">
        <v>183</v>
      </c>
      <c r="L67" s="166" t="s">
        <v>79</v>
      </c>
      <c r="M67" s="169" t="s">
        <v>78</v>
      </c>
      <c r="N67" s="170"/>
    </row>
    <row r="68" spans="1:14" ht="19.5" customHeight="1">
      <c r="A68" s="328"/>
      <c r="B68" s="342"/>
      <c r="C68" s="208" t="s">
        <v>14</v>
      </c>
      <c r="D68" s="166" t="s">
        <v>270</v>
      </c>
      <c r="E68" s="166" t="s">
        <v>65</v>
      </c>
      <c r="F68" s="165">
        <v>0.09</v>
      </c>
      <c r="G68" s="166" t="s">
        <v>73</v>
      </c>
      <c r="H68" s="166" t="s">
        <v>272</v>
      </c>
      <c r="I68" s="171">
        <v>36910</v>
      </c>
      <c r="J68" s="167">
        <v>37135</v>
      </c>
      <c r="K68" s="172">
        <v>37293</v>
      </c>
      <c r="L68" s="166" t="s">
        <v>78</v>
      </c>
      <c r="M68" s="169"/>
      <c r="N68" s="170">
        <v>893762</v>
      </c>
    </row>
    <row r="69" spans="1:14" ht="19.5" customHeight="1">
      <c r="A69" s="328"/>
      <c r="B69" s="329" t="s">
        <v>136</v>
      </c>
      <c r="C69" s="343" t="s">
        <v>162</v>
      </c>
      <c r="D69" s="331" t="s">
        <v>271</v>
      </c>
      <c r="E69" s="331" t="s">
        <v>65</v>
      </c>
      <c r="F69" s="331" t="s">
        <v>165</v>
      </c>
      <c r="G69" s="331" t="s">
        <v>73</v>
      </c>
      <c r="H69" s="15"/>
      <c r="I69" s="365">
        <v>37316</v>
      </c>
      <c r="J69" s="365">
        <v>37438</v>
      </c>
      <c r="K69" s="365">
        <v>37500</v>
      </c>
      <c r="L69" s="331" t="s">
        <v>76</v>
      </c>
      <c r="M69" s="160"/>
      <c r="N69" s="375">
        <v>1062966</v>
      </c>
    </row>
    <row r="70" spans="1:14" ht="19.5" customHeight="1">
      <c r="A70" s="328"/>
      <c r="B70" s="330"/>
      <c r="C70" s="344"/>
      <c r="D70" s="332"/>
      <c r="E70" s="332"/>
      <c r="F70" s="332"/>
      <c r="G70" s="332"/>
      <c r="H70" s="16" t="s">
        <v>272</v>
      </c>
      <c r="I70" s="366"/>
      <c r="J70" s="366"/>
      <c r="K70" s="366"/>
      <c r="L70" s="332"/>
      <c r="M70" s="161"/>
      <c r="N70" s="350"/>
    </row>
    <row r="71" spans="1:14" ht="23.25" customHeight="1">
      <c r="A71" s="190"/>
      <c r="B71" s="141">
        <f>COUNTA(C50:C70)</f>
        <v>12</v>
      </c>
      <c r="C71" s="30"/>
      <c r="D71" s="185"/>
      <c r="E71" s="30"/>
      <c r="F71" s="30"/>
      <c r="G71" s="30"/>
      <c r="H71" s="30"/>
      <c r="I71" s="30"/>
      <c r="J71" s="30"/>
      <c r="K71" s="30"/>
      <c r="L71" s="30"/>
      <c r="M71" s="30"/>
      <c r="N71" s="42"/>
    </row>
    <row r="72" spans="1:14" ht="39.75" customHeight="1">
      <c r="A72" s="196" t="s">
        <v>217</v>
      </c>
      <c r="B72" s="209" t="s">
        <v>170</v>
      </c>
      <c r="C72" s="173" t="s">
        <v>171</v>
      </c>
      <c r="D72" s="174" t="s">
        <v>219</v>
      </c>
      <c r="E72" s="174" t="s">
        <v>66</v>
      </c>
      <c r="F72" s="175" t="s">
        <v>189</v>
      </c>
      <c r="G72" s="176">
        <v>37104</v>
      </c>
      <c r="H72" s="176"/>
      <c r="I72" s="177">
        <v>37104</v>
      </c>
      <c r="J72" s="177">
        <v>37591</v>
      </c>
      <c r="K72" s="178">
        <v>37653</v>
      </c>
      <c r="L72" s="174" t="s">
        <v>78</v>
      </c>
      <c r="M72" s="179" t="s">
        <v>75</v>
      </c>
      <c r="N72" s="180">
        <v>8000000</v>
      </c>
    </row>
    <row r="73" spans="1:14" ht="19.5" customHeight="1">
      <c r="A73" s="181"/>
      <c r="B73" s="141">
        <f>COUNTA(B72)</f>
        <v>1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42"/>
    </row>
    <row r="74" spans="1:14" ht="36" customHeight="1">
      <c r="A74" s="181"/>
      <c r="B74" s="201" t="s">
        <v>218</v>
      </c>
      <c r="D74" s="183">
        <f>B21+B36+B44+B49+B71+B73</f>
        <v>39</v>
      </c>
      <c r="E74" s="30"/>
      <c r="F74" s="30"/>
      <c r="G74" s="128" t="s">
        <v>208</v>
      </c>
      <c r="H74" s="128"/>
      <c r="I74" s="30"/>
      <c r="K74" s="30"/>
      <c r="L74" s="30"/>
      <c r="M74" s="30"/>
      <c r="N74" s="42"/>
    </row>
    <row r="75" spans="1:14" ht="24.75" customHeight="1">
      <c r="A75" s="184"/>
      <c r="B75" s="19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42"/>
    </row>
    <row r="76" spans="1:15" ht="25.5" customHeight="1">
      <c r="A76" s="201"/>
      <c r="B76" s="201"/>
      <c r="C76" s="182"/>
      <c r="D76" s="127"/>
      <c r="E76" s="30"/>
      <c r="F76" s="30"/>
      <c r="G76" s="30"/>
      <c r="H76" s="30"/>
      <c r="I76" s="30"/>
      <c r="J76" s="30"/>
      <c r="K76" s="30"/>
      <c r="L76" s="30"/>
      <c r="M76" s="30"/>
      <c r="N76" s="42"/>
      <c r="O76" s="42"/>
    </row>
    <row r="77" spans="1:14" ht="12.75">
      <c r="A77" s="189"/>
      <c r="B77" s="202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42"/>
    </row>
    <row r="78" spans="1:14" ht="24.75" customHeight="1">
      <c r="A78" s="190"/>
      <c r="B78" s="19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42"/>
    </row>
    <row r="79" spans="1:14" ht="12.75">
      <c r="A79" s="202"/>
      <c r="B79" s="19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42"/>
    </row>
    <row r="80" spans="1:14" ht="12.75">
      <c r="A80" s="189"/>
      <c r="B80" s="19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42"/>
    </row>
    <row r="81" spans="1:14" ht="12.75">
      <c r="A81" s="189"/>
      <c r="B81" s="19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42"/>
    </row>
    <row r="82" spans="1:14" ht="12.75">
      <c r="A82" s="189"/>
      <c r="B82" s="19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42"/>
    </row>
    <row r="83" spans="1:14" ht="12.75">
      <c r="A83" s="189"/>
      <c r="B83" s="19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42"/>
    </row>
    <row r="84" spans="1:14" ht="12.75">
      <c r="A84" s="189"/>
      <c r="B84" s="19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42"/>
    </row>
    <row r="85" spans="1:14" ht="12.75">
      <c r="A85" s="189"/>
      <c r="B85" s="19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42"/>
    </row>
    <row r="86" spans="1:14" ht="12.75">
      <c r="A86" s="189"/>
      <c r="B86" s="19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42"/>
    </row>
    <row r="87" spans="1:14" ht="12.75">
      <c r="A87" s="189"/>
      <c r="B87" s="19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42"/>
    </row>
    <row r="88" spans="1:14" ht="12.75">
      <c r="A88" s="189"/>
      <c r="B88" s="19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42"/>
    </row>
    <row r="89" spans="1:14" ht="12.75">
      <c r="A89" s="189"/>
      <c r="B89" s="19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42"/>
    </row>
    <row r="90" spans="1:14" ht="12.75">
      <c r="A90" s="189"/>
      <c r="B90" s="19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42"/>
    </row>
    <row r="91" spans="1:14" ht="12.75">
      <c r="A91" s="189"/>
      <c r="B91" s="19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42"/>
    </row>
    <row r="92" spans="1:2" ht="12.75">
      <c r="A92" s="189"/>
      <c r="B92" s="190"/>
    </row>
    <row r="93" spans="1:2" ht="12.75">
      <c r="A93" s="189"/>
      <c r="B93" s="190"/>
    </row>
    <row r="94" spans="1:2" ht="12.75">
      <c r="A94" s="189"/>
      <c r="B94" s="190"/>
    </row>
    <row r="95" spans="1:2" ht="12.75">
      <c r="A95" s="189"/>
      <c r="B95" s="190"/>
    </row>
    <row r="96" spans="1:2" ht="12.75">
      <c r="A96" s="190"/>
      <c r="B96" s="190"/>
    </row>
    <row r="97" spans="1:2" ht="12.75">
      <c r="A97" s="190"/>
      <c r="B97" s="190"/>
    </row>
    <row r="98" spans="1:2" ht="12.75">
      <c r="A98" s="190"/>
      <c r="B98" s="190"/>
    </row>
    <row r="99" spans="1:2" ht="12.75">
      <c r="A99" s="190"/>
      <c r="B99" s="190"/>
    </row>
    <row r="100" spans="1:2" ht="12.75">
      <c r="A100" s="190"/>
      <c r="B100" s="190"/>
    </row>
    <row r="101" spans="1:2" ht="12.75">
      <c r="A101" s="190"/>
      <c r="B101" s="190"/>
    </row>
    <row r="102" spans="1:2" ht="12.75">
      <c r="A102" s="190"/>
      <c r="B102" s="190"/>
    </row>
    <row r="103" spans="1:2" ht="12.75">
      <c r="A103" s="190"/>
      <c r="B103" s="190"/>
    </row>
    <row r="104" spans="1:2" ht="12.75">
      <c r="A104" s="190"/>
      <c r="B104" s="190"/>
    </row>
    <row r="105" spans="1:2" ht="12.75">
      <c r="A105" s="190"/>
      <c r="B105" s="190"/>
    </row>
    <row r="106" spans="1:2" ht="12.75">
      <c r="A106" s="190"/>
      <c r="B106" s="190"/>
    </row>
    <row r="107" spans="1:2" ht="12.75">
      <c r="A107" s="190"/>
      <c r="B107" s="190"/>
    </row>
    <row r="108" spans="1:2" ht="12.75">
      <c r="A108" s="190"/>
      <c r="B108" s="190"/>
    </row>
    <row r="109" spans="1:2" ht="12.75">
      <c r="A109" s="216"/>
      <c r="B109" s="203"/>
    </row>
  </sheetData>
  <sheetProtection password="CA17" sheet="1" objects="1" scenarios="1"/>
  <mergeCells count="309">
    <mergeCell ref="C14:C15"/>
    <mergeCell ref="D19:D20"/>
    <mergeCell ref="C19:C20"/>
    <mergeCell ref="B19:B20"/>
    <mergeCell ref="D14:D15"/>
    <mergeCell ref="D7:D8"/>
    <mergeCell ref="C7:C8"/>
    <mergeCell ref="D9:D10"/>
    <mergeCell ref="C3:C4"/>
    <mergeCell ref="B14:B15"/>
    <mergeCell ref="D12:D13"/>
    <mergeCell ref="B12:B13"/>
    <mergeCell ref="D5:D6"/>
    <mergeCell ref="C5:C6"/>
    <mergeCell ref="C12:C13"/>
    <mergeCell ref="B7:B8"/>
    <mergeCell ref="B9:B10"/>
    <mergeCell ref="C9:C10"/>
    <mergeCell ref="E5:E6"/>
    <mergeCell ref="F3:F4"/>
    <mergeCell ref="I7:I8"/>
    <mergeCell ref="H7:H8"/>
    <mergeCell ref="A1:B1"/>
    <mergeCell ref="A3:A20"/>
    <mergeCell ref="B16:B17"/>
    <mergeCell ref="D3:D4"/>
    <mergeCell ref="B5:B6"/>
    <mergeCell ref="B3:B4"/>
    <mergeCell ref="G3:G4"/>
    <mergeCell ref="G5:G6"/>
    <mergeCell ref="K3:K4"/>
    <mergeCell ref="J3:J4"/>
    <mergeCell ref="K7:K8"/>
    <mergeCell ref="H5:H6"/>
    <mergeCell ref="I3:I4"/>
    <mergeCell ref="I5:I6"/>
    <mergeCell ref="E9:E10"/>
    <mergeCell ref="H3:H4"/>
    <mergeCell ref="L3:L4"/>
    <mergeCell ref="J7:J8"/>
    <mergeCell ref="L5:L6"/>
    <mergeCell ref="J5:J6"/>
    <mergeCell ref="J9:J10"/>
    <mergeCell ref="E3:E4"/>
    <mergeCell ref="F5:F6"/>
    <mergeCell ref="F7:F8"/>
    <mergeCell ref="H9:H10"/>
    <mergeCell ref="G9:G10"/>
    <mergeCell ref="K14:K15"/>
    <mergeCell ref="I9:I10"/>
    <mergeCell ref="L9:L10"/>
    <mergeCell ref="F9:F10"/>
    <mergeCell ref="K12:K13"/>
    <mergeCell ref="L12:L13"/>
    <mergeCell ref="L19:L20"/>
    <mergeCell ref="L16:L17"/>
    <mergeCell ref="K16:K17"/>
    <mergeCell ref="J19:J20"/>
    <mergeCell ref="K19:K20"/>
    <mergeCell ref="J16:J17"/>
    <mergeCell ref="G12:G13"/>
    <mergeCell ref="I14:I15"/>
    <mergeCell ref="G19:G20"/>
    <mergeCell ref="L7:L8"/>
    <mergeCell ref="K5:K6"/>
    <mergeCell ref="G7:G8"/>
    <mergeCell ref="J12:J13"/>
    <mergeCell ref="K9:K10"/>
    <mergeCell ref="J14:J15"/>
    <mergeCell ref="L14:L15"/>
    <mergeCell ref="G28:G29"/>
    <mergeCell ref="E14:E15"/>
    <mergeCell ref="G26:G27"/>
    <mergeCell ref="I32:I33"/>
    <mergeCell ref="E28:E29"/>
    <mergeCell ref="E26:E27"/>
    <mergeCell ref="F24:F25"/>
    <mergeCell ref="G24:G25"/>
    <mergeCell ref="G30:G31"/>
    <mergeCell ref="G14:G15"/>
    <mergeCell ref="E16:E17"/>
    <mergeCell ref="G16:G17"/>
    <mergeCell ref="H34:H35"/>
    <mergeCell ref="G34:G35"/>
    <mergeCell ref="I26:I27"/>
    <mergeCell ref="H28:H29"/>
    <mergeCell ref="H32:H33"/>
    <mergeCell ref="H26:H27"/>
    <mergeCell ref="I34:I35"/>
    <mergeCell ref="I16:I17"/>
    <mergeCell ref="E30:E31"/>
    <mergeCell ref="I19:I20"/>
    <mergeCell ref="H14:H15"/>
    <mergeCell ref="H19:H20"/>
    <mergeCell ref="E12:E13"/>
    <mergeCell ref="F12:F13"/>
    <mergeCell ref="H12:H13"/>
    <mergeCell ref="I12:I13"/>
    <mergeCell ref="F16:F17"/>
    <mergeCell ref="F14:F15"/>
    <mergeCell ref="G32:G33"/>
    <mergeCell ref="I30:I31"/>
    <mergeCell ref="I22:I23"/>
    <mergeCell ref="H24:H25"/>
    <mergeCell ref="H30:H31"/>
    <mergeCell ref="F30:F31"/>
    <mergeCell ref="F26:F27"/>
    <mergeCell ref="I28:I29"/>
    <mergeCell ref="I24:I25"/>
    <mergeCell ref="J24:J25"/>
    <mergeCell ref="K22:K23"/>
    <mergeCell ref="L30:L31"/>
    <mergeCell ref="F28:F29"/>
    <mergeCell ref="F19:F20"/>
    <mergeCell ref="E19:E20"/>
    <mergeCell ref="E22:E23"/>
    <mergeCell ref="E24:E25"/>
    <mergeCell ref="F22:F23"/>
    <mergeCell ref="G22:G23"/>
    <mergeCell ref="K32:K33"/>
    <mergeCell ref="K26:K27"/>
    <mergeCell ref="L28:L29"/>
    <mergeCell ref="L22:L23"/>
    <mergeCell ref="L24:L25"/>
    <mergeCell ref="K24:K25"/>
    <mergeCell ref="L26:L27"/>
    <mergeCell ref="K28:K29"/>
    <mergeCell ref="N9:N10"/>
    <mergeCell ref="M9:M10"/>
    <mergeCell ref="M28:M29"/>
    <mergeCell ref="N24:N25"/>
    <mergeCell ref="N26:N27"/>
    <mergeCell ref="J32:J33"/>
    <mergeCell ref="J26:J27"/>
    <mergeCell ref="J30:J31"/>
    <mergeCell ref="K30:K31"/>
    <mergeCell ref="J28:J29"/>
    <mergeCell ref="N3:N4"/>
    <mergeCell ref="M3:M4"/>
    <mergeCell ref="N14:N15"/>
    <mergeCell ref="N16:N17"/>
    <mergeCell ref="M19:M20"/>
    <mergeCell ref="N22:N23"/>
    <mergeCell ref="M5:M6"/>
    <mergeCell ref="N19:N20"/>
    <mergeCell ref="N5:N6"/>
    <mergeCell ref="N7:N8"/>
    <mergeCell ref="L64:L65"/>
    <mergeCell ref="N32:N33"/>
    <mergeCell ref="M32:M33"/>
    <mergeCell ref="N52:N53"/>
    <mergeCell ref="M45:M46"/>
    <mergeCell ref="N45:N46"/>
    <mergeCell ref="N34:N35"/>
    <mergeCell ref="L58:L59"/>
    <mergeCell ref="N58:N59"/>
    <mergeCell ref="L32:L33"/>
    <mergeCell ref="L52:L53"/>
    <mergeCell ref="L50:L51"/>
    <mergeCell ref="N60:N61"/>
    <mergeCell ref="M56:M57"/>
    <mergeCell ref="L60:L61"/>
    <mergeCell ref="N54:N55"/>
    <mergeCell ref="N56:N57"/>
    <mergeCell ref="N50:N51"/>
    <mergeCell ref="L47:L48"/>
    <mergeCell ref="M34:M35"/>
    <mergeCell ref="N47:N48"/>
    <mergeCell ref="N28:N29"/>
    <mergeCell ref="N12:N13"/>
    <mergeCell ref="M14:M15"/>
    <mergeCell ref="M30:M31"/>
    <mergeCell ref="N30:N31"/>
    <mergeCell ref="M12:M13"/>
    <mergeCell ref="L34:L35"/>
    <mergeCell ref="L54:L55"/>
    <mergeCell ref="J54:J55"/>
    <mergeCell ref="J52:J53"/>
    <mergeCell ref="J45:J46"/>
    <mergeCell ref="L45:L46"/>
    <mergeCell ref="M54:M55"/>
    <mergeCell ref="K56:K57"/>
    <mergeCell ref="K58:K59"/>
    <mergeCell ref="L56:L57"/>
    <mergeCell ref="L69:L70"/>
    <mergeCell ref="J69:J70"/>
    <mergeCell ref="K62:K63"/>
    <mergeCell ref="K54:K55"/>
    <mergeCell ref="K60:K61"/>
    <mergeCell ref="M64:M65"/>
    <mergeCell ref="J58:J59"/>
    <mergeCell ref="N69:N70"/>
    <mergeCell ref="N64:N65"/>
    <mergeCell ref="M58:M59"/>
    <mergeCell ref="N62:N63"/>
    <mergeCell ref="J34:J35"/>
    <mergeCell ref="K34:K35"/>
    <mergeCell ref="K69:K70"/>
    <mergeCell ref="K64:K65"/>
    <mergeCell ref="L62:L63"/>
    <mergeCell ref="K45:K46"/>
    <mergeCell ref="M47:M48"/>
    <mergeCell ref="M50:M51"/>
    <mergeCell ref="K52:K53"/>
    <mergeCell ref="J50:J51"/>
    <mergeCell ref="K47:K48"/>
    <mergeCell ref="K50:K51"/>
    <mergeCell ref="J47:J48"/>
    <mergeCell ref="G45:G46"/>
    <mergeCell ref="I50:I51"/>
    <mergeCell ref="I52:I53"/>
    <mergeCell ref="G50:G51"/>
    <mergeCell ref="G47:G48"/>
    <mergeCell ref="H47:H48"/>
    <mergeCell ref="H45:H46"/>
    <mergeCell ref="I47:I48"/>
    <mergeCell ref="I45:I46"/>
    <mergeCell ref="I69:I70"/>
    <mergeCell ref="I60:I61"/>
    <mergeCell ref="I58:I59"/>
    <mergeCell ref="J62:J63"/>
    <mergeCell ref="G54:G55"/>
    <mergeCell ref="G52:G53"/>
    <mergeCell ref="J64:J65"/>
    <mergeCell ref="I62:I63"/>
    <mergeCell ref="J60:J61"/>
    <mergeCell ref="I54:I55"/>
    <mergeCell ref="D47:D48"/>
    <mergeCell ref="D45:D46"/>
    <mergeCell ref="G69:G70"/>
    <mergeCell ref="G64:G65"/>
    <mergeCell ref="G60:G61"/>
    <mergeCell ref="I56:I57"/>
    <mergeCell ref="I64:I65"/>
    <mergeCell ref="G58:G59"/>
    <mergeCell ref="G62:G63"/>
    <mergeCell ref="G56:G57"/>
    <mergeCell ref="F32:F33"/>
    <mergeCell ref="E32:E33"/>
    <mergeCell ref="C32:C33"/>
    <mergeCell ref="C34:C35"/>
    <mergeCell ref="F45:F46"/>
    <mergeCell ref="D32:D33"/>
    <mergeCell ref="D34:D35"/>
    <mergeCell ref="B54:B55"/>
    <mergeCell ref="C54:C55"/>
    <mergeCell ref="C50:C51"/>
    <mergeCell ref="E47:E48"/>
    <mergeCell ref="F34:F35"/>
    <mergeCell ref="E34:E35"/>
    <mergeCell ref="F47:F48"/>
    <mergeCell ref="C45:C46"/>
    <mergeCell ref="E45:E46"/>
    <mergeCell ref="C47:C48"/>
    <mergeCell ref="F50:F51"/>
    <mergeCell ref="F60:F61"/>
    <mergeCell ref="F58:F59"/>
    <mergeCell ref="E58:E59"/>
    <mergeCell ref="F56:F57"/>
    <mergeCell ref="D56:D57"/>
    <mergeCell ref="D54:D55"/>
    <mergeCell ref="E60:E61"/>
    <mergeCell ref="B64:B65"/>
    <mergeCell ref="E52:E53"/>
    <mergeCell ref="F54:F55"/>
    <mergeCell ref="E54:E55"/>
    <mergeCell ref="E50:E51"/>
    <mergeCell ref="D64:D65"/>
    <mergeCell ref="D58:D59"/>
    <mergeCell ref="D50:D51"/>
    <mergeCell ref="E56:E57"/>
    <mergeCell ref="E69:E70"/>
    <mergeCell ref="F62:F63"/>
    <mergeCell ref="B67:B68"/>
    <mergeCell ref="C69:C70"/>
    <mergeCell ref="B58:B59"/>
    <mergeCell ref="C58:C59"/>
    <mergeCell ref="F69:F70"/>
    <mergeCell ref="F64:F65"/>
    <mergeCell ref="E64:E65"/>
    <mergeCell ref="E62:E63"/>
    <mergeCell ref="B30:B31"/>
    <mergeCell ref="B34:B35"/>
    <mergeCell ref="D22:D23"/>
    <mergeCell ref="C22:C23"/>
    <mergeCell ref="D28:D29"/>
    <mergeCell ref="D30:D31"/>
    <mergeCell ref="C28:C29"/>
    <mergeCell ref="C30:C31"/>
    <mergeCell ref="A22:A35"/>
    <mergeCell ref="A45:A48"/>
    <mergeCell ref="B22:B23"/>
    <mergeCell ref="B26:B27"/>
    <mergeCell ref="A37:A43"/>
    <mergeCell ref="B45:B46"/>
    <mergeCell ref="B24:B25"/>
    <mergeCell ref="B28:B29"/>
    <mergeCell ref="B47:B48"/>
    <mergeCell ref="B32:B33"/>
    <mergeCell ref="A50:A70"/>
    <mergeCell ref="B69:B70"/>
    <mergeCell ref="C64:C65"/>
    <mergeCell ref="B56:B57"/>
    <mergeCell ref="B50:B51"/>
    <mergeCell ref="D69:D70"/>
    <mergeCell ref="B62:B63"/>
    <mergeCell ref="B60:B61"/>
    <mergeCell ref="B52:B53"/>
    <mergeCell ref="C56:C57"/>
  </mergeCells>
  <printOptions/>
  <pageMargins left="0.5" right="0" top="0.45" bottom="0.2" header="0.25" footer="0.17"/>
  <pageSetup fitToHeight="0" horizontalDpi="600" verticalDpi="600" orientation="portrait" paperSize="5" scale="59" r:id="rId1"/>
  <headerFooter alignWithMargins="0">
    <oddHeader>&amp;L&amp;"Arial,Bold"&amp;14Team Reed&amp;CClosing Summary</oddHeader>
    <oddFooter>&amp;Rrev 01/03/02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67"/>
  <sheetViews>
    <sheetView showGridLines="0" view="pageBreakPreview" zoomScale="75" zoomScaleNormal="75" zoomScaleSheetLayoutView="75" zoomScalePageLayoutView="0" workbookViewId="0" topLeftCell="A1">
      <pane ySplit="1" topLeftCell="A40" activePane="bottomLeft" state="frozen"/>
      <selection pane="topLeft" activeCell="D30" sqref="D30"/>
      <selection pane="bottomLeft" activeCell="D30" sqref="D30"/>
    </sheetView>
  </sheetViews>
  <sheetFormatPr defaultColWidth="9.140625" defaultRowHeight="12.75"/>
  <cols>
    <col min="1" max="1" width="9.140625" style="30" customWidth="1"/>
    <col min="2" max="2" width="17.28125" style="0" customWidth="1"/>
    <col min="3" max="3" width="12.421875" style="0" customWidth="1"/>
    <col min="4" max="4" width="12.8515625" style="0" customWidth="1"/>
    <col min="5" max="5" width="7.140625" style="0" customWidth="1"/>
    <col min="6" max="6" width="10.57421875" style="0" bestFit="1" customWidth="1"/>
    <col min="7" max="8" width="9.57421875" style="7" customWidth="1"/>
    <col min="9" max="9" width="9.57421875" style="0" customWidth="1"/>
    <col min="10" max="10" width="10.140625" style="0" bestFit="1" customWidth="1"/>
    <col min="11" max="11" width="13.421875" style="0" customWidth="1"/>
    <col min="12" max="12" width="10.00390625" style="0" customWidth="1"/>
    <col min="13" max="13" width="10.28125" style="0" customWidth="1"/>
    <col min="14" max="14" width="11.8515625" style="6" customWidth="1"/>
    <col min="15" max="23" width="9.140625" style="3" customWidth="1"/>
  </cols>
  <sheetData>
    <row r="1" spans="2:23" s="5" customFormat="1" ht="36" customHeight="1">
      <c r="B1" s="234" t="s">
        <v>0</v>
      </c>
      <c r="C1" s="25" t="s">
        <v>1</v>
      </c>
      <c r="D1" s="26" t="s">
        <v>64</v>
      </c>
      <c r="E1" s="25" t="s">
        <v>2</v>
      </c>
      <c r="F1" s="25" t="s">
        <v>3</v>
      </c>
      <c r="G1" s="217" t="s">
        <v>67</v>
      </c>
      <c r="H1" s="217" t="s">
        <v>276</v>
      </c>
      <c r="I1" s="26" t="s">
        <v>4</v>
      </c>
      <c r="J1" s="25" t="s">
        <v>5</v>
      </c>
      <c r="K1" s="26" t="s">
        <v>6</v>
      </c>
      <c r="L1" s="26" t="s">
        <v>70</v>
      </c>
      <c r="M1" s="28" t="s">
        <v>71</v>
      </c>
      <c r="N1" s="29" t="s">
        <v>175</v>
      </c>
      <c r="O1" s="8"/>
      <c r="P1" s="8"/>
      <c r="Q1" s="8"/>
      <c r="R1" s="8"/>
      <c r="S1" s="8"/>
      <c r="T1" s="8"/>
      <c r="U1" s="8"/>
      <c r="V1" s="8"/>
      <c r="W1" s="8"/>
    </row>
    <row r="2" ht="18.75" customHeight="1"/>
    <row r="3" spans="1:23" s="4" customFormat="1" ht="39.75" customHeight="1">
      <c r="A3" s="421" t="s">
        <v>195</v>
      </c>
      <c r="B3" s="31" t="s">
        <v>54</v>
      </c>
      <c r="C3" s="1" t="s">
        <v>88</v>
      </c>
      <c r="D3" s="20" t="s">
        <v>221</v>
      </c>
      <c r="E3" s="1" t="s">
        <v>180</v>
      </c>
      <c r="F3" s="10">
        <v>0.04</v>
      </c>
      <c r="G3" s="35">
        <v>37165</v>
      </c>
      <c r="H3" s="35" t="s">
        <v>272</v>
      </c>
      <c r="I3" s="2">
        <v>37226</v>
      </c>
      <c r="J3" s="2">
        <v>37742</v>
      </c>
      <c r="K3" s="18">
        <v>37773</v>
      </c>
      <c r="L3" s="1" t="s">
        <v>75</v>
      </c>
      <c r="M3" s="1"/>
      <c r="N3" s="32">
        <v>1794808</v>
      </c>
      <c r="O3" s="33"/>
      <c r="P3" s="33"/>
      <c r="Q3" s="33"/>
      <c r="R3" s="33"/>
      <c r="S3" s="33"/>
      <c r="T3" s="33"/>
      <c r="U3" s="33"/>
      <c r="V3" s="33"/>
      <c r="W3" s="33"/>
    </row>
    <row r="4" spans="1:23" s="4" customFormat="1" ht="30.75" customHeight="1">
      <c r="A4" s="421"/>
      <c r="B4" s="31" t="s">
        <v>116</v>
      </c>
      <c r="C4" s="20" t="s">
        <v>144</v>
      </c>
      <c r="D4" s="34" t="s">
        <v>222</v>
      </c>
      <c r="E4" s="1" t="s">
        <v>180</v>
      </c>
      <c r="F4" s="10">
        <v>0.04</v>
      </c>
      <c r="G4" s="35">
        <v>37196</v>
      </c>
      <c r="H4" s="35" t="s">
        <v>272</v>
      </c>
      <c r="I4" s="18">
        <v>37271</v>
      </c>
      <c r="J4" s="18">
        <v>37438</v>
      </c>
      <c r="K4" s="18">
        <v>37561</v>
      </c>
      <c r="L4" s="1" t="s">
        <v>76</v>
      </c>
      <c r="M4" s="1"/>
      <c r="N4" s="32">
        <v>2354784</v>
      </c>
      <c r="O4" s="33"/>
      <c r="P4" s="33"/>
      <c r="Q4" s="33"/>
      <c r="R4" s="33"/>
      <c r="S4" s="33"/>
      <c r="T4" s="33"/>
      <c r="U4" s="33"/>
      <c r="V4" s="33"/>
      <c r="W4" s="33"/>
    </row>
    <row r="5" spans="1:23" s="4" customFormat="1" ht="35.25" customHeight="1">
      <c r="A5" s="421"/>
      <c r="B5" s="31" t="s">
        <v>122</v>
      </c>
      <c r="C5" s="1" t="s">
        <v>150</v>
      </c>
      <c r="D5" s="34" t="s">
        <v>223</v>
      </c>
      <c r="E5" s="1" t="s">
        <v>65</v>
      </c>
      <c r="F5" s="1" t="s">
        <v>196</v>
      </c>
      <c r="G5" s="35" t="s">
        <v>73</v>
      </c>
      <c r="H5" s="35" t="s">
        <v>272</v>
      </c>
      <c r="I5" s="36">
        <v>37530</v>
      </c>
      <c r="J5" s="2">
        <v>37895</v>
      </c>
      <c r="K5" s="18">
        <v>37956</v>
      </c>
      <c r="L5" s="1" t="s">
        <v>75</v>
      </c>
      <c r="M5" s="1"/>
      <c r="N5" s="32">
        <v>511567</v>
      </c>
      <c r="O5" s="33"/>
      <c r="P5" s="33"/>
      <c r="Q5" s="33"/>
      <c r="R5" s="33"/>
      <c r="S5" s="33"/>
      <c r="T5" s="33"/>
      <c r="U5" s="33"/>
      <c r="V5" s="33"/>
      <c r="W5" s="33"/>
    </row>
    <row r="6" spans="1:23" s="4" customFormat="1" ht="35.25" customHeight="1">
      <c r="A6" s="421"/>
      <c r="B6" s="31" t="s">
        <v>126</v>
      </c>
      <c r="C6" s="20" t="s">
        <v>154</v>
      </c>
      <c r="D6" s="34" t="s">
        <v>224</v>
      </c>
      <c r="E6" s="1" t="s">
        <v>65</v>
      </c>
      <c r="F6" s="1" t="s">
        <v>197</v>
      </c>
      <c r="G6" s="35" t="s">
        <v>73</v>
      </c>
      <c r="H6" s="35" t="s">
        <v>272</v>
      </c>
      <c r="I6" s="2">
        <v>37135</v>
      </c>
      <c r="J6" s="18">
        <v>37530</v>
      </c>
      <c r="K6" s="18">
        <v>37591</v>
      </c>
      <c r="L6" s="1" t="s">
        <v>76</v>
      </c>
      <c r="M6" s="1"/>
      <c r="N6" s="32">
        <v>379063</v>
      </c>
      <c r="O6" s="33"/>
      <c r="P6" s="33"/>
      <c r="Q6" s="33"/>
      <c r="R6" s="33"/>
      <c r="S6" s="33"/>
      <c r="T6" s="33"/>
      <c r="U6" s="33"/>
      <c r="V6" s="33"/>
      <c r="W6" s="33"/>
    </row>
    <row r="7" spans="1:23" s="4" customFormat="1" ht="35.25" customHeight="1">
      <c r="A7" s="421"/>
      <c r="B7" s="37" t="s">
        <v>125</v>
      </c>
      <c r="C7" s="1" t="s">
        <v>153</v>
      </c>
      <c r="D7" s="34" t="s">
        <v>225</v>
      </c>
      <c r="E7" s="1" t="s">
        <v>179</v>
      </c>
      <c r="F7" s="10">
        <v>0.04</v>
      </c>
      <c r="G7" s="35">
        <v>37257</v>
      </c>
      <c r="H7" s="35" t="s">
        <v>272</v>
      </c>
      <c r="I7" s="18">
        <v>37257</v>
      </c>
      <c r="J7" s="18">
        <v>37530</v>
      </c>
      <c r="K7" s="18">
        <v>37561</v>
      </c>
      <c r="L7" s="1" t="s">
        <v>76</v>
      </c>
      <c r="M7" s="38"/>
      <c r="N7" s="39">
        <v>2114926</v>
      </c>
      <c r="O7" s="33"/>
      <c r="P7" s="33"/>
      <c r="Q7" s="33"/>
      <c r="R7" s="33"/>
      <c r="S7" s="33"/>
      <c r="T7" s="33"/>
      <c r="U7" s="33"/>
      <c r="V7" s="33"/>
      <c r="W7" s="33"/>
    </row>
    <row r="8" spans="1:23" s="4" customFormat="1" ht="24" customHeight="1">
      <c r="A8" s="40"/>
      <c r="B8" s="41">
        <f>COUNTA(B3:B7)</f>
        <v>5</v>
      </c>
      <c r="C8" s="30"/>
      <c r="D8" s="30"/>
      <c r="E8" s="30"/>
      <c r="F8" s="30"/>
      <c r="G8" s="218"/>
      <c r="H8" s="218"/>
      <c r="I8" s="30"/>
      <c r="J8" s="30"/>
      <c r="K8" s="30"/>
      <c r="L8" s="30"/>
      <c r="M8" s="30"/>
      <c r="N8" s="42"/>
      <c r="O8" s="33"/>
      <c r="P8" s="33"/>
      <c r="Q8" s="33"/>
      <c r="R8" s="33"/>
      <c r="S8" s="33"/>
      <c r="T8" s="33"/>
      <c r="U8" s="33"/>
      <c r="V8" s="33"/>
      <c r="W8" s="33"/>
    </row>
    <row r="9" spans="1:14" ht="29.25" customHeight="1">
      <c r="A9" s="422" t="s">
        <v>198</v>
      </c>
      <c r="B9" s="43" t="s">
        <v>19</v>
      </c>
      <c r="C9" s="44" t="s">
        <v>20</v>
      </c>
      <c r="D9" s="45" t="s">
        <v>80</v>
      </c>
      <c r="E9" s="46" t="s">
        <v>65</v>
      </c>
      <c r="F9" s="46" t="s">
        <v>72</v>
      </c>
      <c r="G9" s="219" t="s">
        <v>73</v>
      </c>
      <c r="H9" s="219" t="s">
        <v>272</v>
      </c>
      <c r="I9" s="47">
        <v>37073</v>
      </c>
      <c r="J9" s="47">
        <v>37500</v>
      </c>
      <c r="K9" s="48">
        <v>37377</v>
      </c>
      <c r="L9" s="46" t="s">
        <v>77</v>
      </c>
      <c r="M9" s="49"/>
      <c r="N9" s="50">
        <v>332340</v>
      </c>
    </row>
    <row r="10" spans="1:23" s="4" customFormat="1" ht="36" customHeight="1">
      <c r="A10" s="423"/>
      <c r="B10" s="51" t="s">
        <v>23</v>
      </c>
      <c r="C10" s="45" t="s">
        <v>24</v>
      </c>
      <c r="D10" s="45" t="s">
        <v>191</v>
      </c>
      <c r="E10" s="46" t="s">
        <v>66</v>
      </c>
      <c r="F10" s="46" t="s">
        <v>72</v>
      </c>
      <c r="G10" s="219" t="s">
        <v>73</v>
      </c>
      <c r="H10" s="219" t="s">
        <v>272</v>
      </c>
      <c r="I10" s="47">
        <v>37164</v>
      </c>
      <c r="J10" s="47">
        <v>37257</v>
      </c>
      <c r="K10" s="48">
        <v>37316</v>
      </c>
      <c r="L10" s="46" t="s">
        <v>78</v>
      </c>
      <c r="M10" s="49" t="s">
        <v>77</v>
      </c>
      <c r="N10" s="50">
        <v>210000</v>
      </c>
      <c r="O10" s="33"/>
      <c r="P10" s="33"/>
      <c r="Q10" s="33"/>
      <c r="R10" s="33"/>
      <c r="S10" s="33"/>
      <c r="T10" s="33"/>
      <c r="U10" s="33"/>
      <c r="V10" s="33"/>
      <c r="W10" s="33"/>
    </row>
    <row r="11" spans="1:23" s="4" customFormat="1" ht="35.25" customHeight="1">
      <c r="A11" s="423"/>
      <c r="B11" s="43" t="s">
        <v>115</v>
      </c>
      <c r="C11" s="45" t="s">
        <v>143</v>
      </c>
      <c r="D11" s="52" t="s">
        <v>226</v>
      </c>
      <c r="E11" s="53" t="s">
        <v>65</v>
      </c>
      <c r="F11" s="53" t="s">
        <v>165</v>
      </c>
      <c r="G11" s="220" t="s">
        <v>73</v>
      </c>
      <c r="H11" s="219" t="s">
        <v>272</v>
      </c>
      <c r="I11" s="54">
        <v>37135</v>
      </c>
      <c r="J11" s="54">
        <v>37347</v>
      </c>
      <c r="K11" s="54">
        <v>37347</v>
      </c>
      <c r="L11" s="53" t="s">
        <v>77</v>
      </c>
      <c r="M11" s="53"/>
      <c r="N11" s="50">
        <v>150938</v>
      </c>
      <c r="O11" s="33"/>
      <c r="P11" s="33"/>
      <c r="Q11" s="33"/>
      <c r="R11" s="33"/>
      <c r="S11" s="33"/>
      <c r="T11" s="33"/>
      <c r="U11" s="33"/>
      <c r="V11" s="33"/>
      <c r="W11" s="33"/>
    </row>
    <row r="12" spans="1:23" s="4" customFormat="1" ht="31.5" customHeight="1">
      <c r="A12" s="423"/>
      <c r="B12" s="43" t="s">
        <v>42</v>
      </c>
      <c r="C12" s="46" t="s">
        <v>95</v>
      </c>
      <c r="D12" s="45" t="s">
        <v>82</v>
      </c>
      <c r="E12" s="46" t="s">
        <v>65</v>
      </c>
      <c r="F12" s="55">
        <v>0.04</v>
      </c>
      <c r="G12" s="219" t="s">
        <v>199</v>
      </c>
      <c r="H12" s="219" t="s">
        <v>273</v>
      </c>
      <c r="I12" s="47">
        <v>37186</v>
      </c>
      <c r="J12" s="47" t="s">
        <v>200</v>
      </c>
      <c r="K12" s="48">
        <v>37773</v>
      </c>
      <c r="L12" s="46" t="s">
        <v>76</v>
      </c>
      <c r="M12" s="49"/>
      <c r="N12" s="50">
        <v>4074510</v>
      </c>
      <c r="O12" s="33"/>
      <c r="P12" s="33"/>
      <c r="Q12" s="33"/>
      <c r="R12" s="33"/>
      <c r="S12" s="33"/>
      <c r="T12" s="33"/>
      <c r="U12" s="33"/>
      <c r="V12" s="33"/>
      <c r="W12" s="33"/>
    </row>
    <row r="13" spans="1:23" s="4" customFormat="1" ht="41.25" customHeight="1">
      <c r="A13" s="423"/>
      <c r="B13" s="56" t="s">
        <v>137</v>
      </c>
      <c r="C13" s="46" t="s">
        <v>40</v>
      </c>
      <c r="D13" s="52" t="s">
        <v>191</v>
      </c>
      <c r="E13" s="46" t="s">
        <v>65</v>
      </c>
      <c r="F13" s="55">
        <v>0.04</v>
      </c>
      <c r="G13" s="219">
        <v>36747</v>
      </c>
      <c r="H13" s="219" t="s">
        <v>272</v>
      </c>
      <c r="I13" s="48">
        <v>36753</v>
      </c>
      <c r="J13" s="48">
        <v>36965</v>
      </c>
      <c r="K13" s="48">
        <v>37043</v>
      </c>
      <c r="L13" s="46" t="s">
        <v>78</v>
      </c>
      <c r="M13" s="46"/>
      <c r="N13" s="57">
        <v>960000</v>
      </c>
      <c r="O13" s="33"/>
      <c r="P13" s="33"/>
      <c r="Q13" s="33"/>
      <c r="R13" s="33"/>
      <c r="S13" s="33"/>
      <c r="T13" s="33"/>
      <c r="U13" s="33"/>
      <c r="V13" s="33"/>
      <c r="W13" s="33"/>
    </row>
    <row r="14" spans="1:23" s="4" customFormat="1" ht="41.25" customHeight="1">
      <c r="A14" s="423"/>
      <c r="B14" s="58" t="s">
        <v>127</v>
      </c>
      <c r="C14" s="45" t="s">
        <v>155</v>
      </c>
      <c r="D14" s="52" t="s">
        <v>227</v>
      </c>
      <c r="E14" s="46"/>
      <c r="F14" s="55">
        <v>0.04</v>
      </c>
      <c r="G14" s="219">
        <v>37347</v>
      </c>
      <c r="H14" s="219" t="s">
        <v>273</v>
      </c>
      <c r="I14" s="47">
        <v>37347</v>
      </c>
      <c r="J14" s="47">
        <v>37681</v>
      </c>
      <c r="K14" s="48">
        <v>37773</v>
      </c>
      <c r="L14" s="59"/>
      <c r="M14" s="46"/>
      <c r="N14" s="57">
        <v>3283550</v>
      </c>
      <c r="O14" s="33"/>
      <c r="P14" s="33"/>
      <c r="Q14" s="33"/>
      <c r="R14" s="33"/>
      <c r="S14" s="33"/>
      <c r="T14" s="33"/>
      <c r="U14" s="33"/>
      <c r="V14" s="33"/>
      <c r="W14" s="33"/>
    </row>
    <row r="15" spans="1:23" s="4" customFormat="1" ht="36.75" customHeight="1">
      <c r="A15" s="423"/>
      <c r="B15" s="58" t="s">
        <v>8</v>
      </c>
      <c r="C15" s="44" t="s">
        <v>9</v>
      </c>
      <c r="D15" s="60" t="s">
        <v>201</v>
      </c>
      <c r="E15" s="53" t="s">
        <v>66</v>
      </c>
      <c r="F15" s="61">
        <v>0.04</v>
      </c>
      <c r="G15" s="220"/>
      <c r="H15" s="233"/>
      <c r="I15" s="62">
        <v>36251</v>
      </c>
      <c r="J15" s="47">
        <v>36647</v>
      </c>
      <c r="K15" s="48">
        <v>37135</v>
      </c>
      <c r="L15" s="46" t="s">
        <v>79</v>
      </c>
      <c r="M15" s="49" t="s">
        <v>78</v>
      </c>
      <c r="N15" s="50">
        <v>350000</v>
      </c>
      <c r="O15" s="33"/>
      <c r="P15" s="33"/>
      <c r="Q15" s="33"/>
      <c r="R15" s="33"/>
      <c r="S15" s="33"/>
      <c r="T15" s="33"/>
      <c r="U15" s="33"/>
      <c r="V15" s="33"/>
      <c r="W15" s="33"/>
    </row>
    <row r="16" spans="1:23" s="4" customFormat="1" ht="45" customHeight="1">
      <c r="A16" s="423"/>
      <c r="B16" s="63" t="s">
        <v>15</v>
      </c>
      <c r="C16" s="44" t="s">
        <v>16</v>
      </c>
      <c r="D16" s="45" t="s">
        <v>194</v>
      </c>
      <c r="E16" s="46" t="s">
        <v>65</v>
      </c>
      <c r="F16" s="55">
        <v>0.04</v>
      </c>
      <c r="G16" s="219"/>
      <c r="H16" s="219" t="s">
        <v>272</v>
      </c>
      <c r="I16" s="47">
        <v>36526</v>
      </c>
      <c r="J16" s="47">
        <v>36810</v>
      </c>
      <c r="K16" s="48">
        <v>37135</v>
      </c>
      <c r="L16" s="46" t="s">
        <v>78</v>
      </c>
      <c r="M16" s="49"/>
      <c r="N16" s="50">
        <v>140000</v>
      </c>
      <c r="O16" s="33"/>
      <c r="P16" s="33"/>
      <c r="Q16" s="33"/>
      <c r="R16" s="33"/>
      <c r="S16" s="33"/>
      <c r="T16" s="33"/>
      <c r="U16" s="33"/>
      <c r="V16" s="33"/>
      <c r="W16" s="33"/>
    </row>
    <row r="17" spans="1:23" s="4" customFormat="1" ht="42" customHeight="1">
      <c r="A17" s="423"/>
      <c r="B17" s="56" t="s">
        <v>133</v>
      </c>
      <c r="C17" s="53" t="s">
        <v>163</v>
      </c>
      <c r="D17" s="60" t="s">
        <v>228</v>
      </c>
      <c r="E17" s="53" t="s">
        <v>65</v>
      </c>
      <c r="F17" s="64">
        <v>0.04</v>
      </c>
      <c r="G17" s="220">
        <v>37226</v>
      </c>
      <c r="H17" s="220" t="s">
        <v>272</v>
      </c>
      <c r="I17" s="54">
        <v>37256</v>
      </c>
      <c r="J17" s="54">
        <v>37622</v>
      </c>
      <c r="K17" s="54">
        <v>37742</v>
      </c>
      <c r="L17" s="53" t="s">
        <v>76</v>
      </c>
      <c r="M17" s="53"/>
      <c r="N17" s="50">
        <v>4500000</v>
      </c>
      <c r="O17" s="33"/>
      <c r="P17" s="33"/>
      <c r="Q17" s="33"/>
      <c r="R17" s="33"/>
      <c r="S17" s="33"/>
      <c r="T17" s="33"/>
      <c r="U17" s="33"/>
      <c r="V17" s="33"/>
      <c r="W17" s="33"/>
    </row>
    <row r="18" spans="1:23" s="4" customFormat="1" ht="39" customHeight="1">
      <c r="A18" s="423"/>
      <c r="B18" s="63" t="s">
        <v>43</v>
      </c>
      <c r="C18" s="53" t="s">
        <v>107</v>
      </c>
      <c r="D18" s="45" t="s">
        <v>82</v>
      </c>
      <c r="E18" s="46" t="s">
        <v>65</v>
      </c>
      <c r="F18" s="55">
        <v>0.04</v>
      </c>
      <c r="G18" s="219"/>
      <c r="H18" s="219" t="s">
        <v>273</v>
      </c>
      <c r="I18" s="47">
        <v>37012</v>
      </c>
      <c r="J18" s="47">
        <v>37408</v>
      </c>
      <c r="K18" s="48">
        <v>37500</v>
      </c>
      <c r="L18" s="46" t="s">
        <v>77</v>
      </c>
      <c r="M18" s="49"/>
      <c r="N18" s="50">
        <v>4272300</v>
      </c>
      <c r="O18" s="33"/>
      <c r="P18" s="33"/>
      <c r="Q18" s="33"/>
      <c r="R18" s="33"/>
      <c r="S18" s="33"/>
      <c r="T18" s="33"/>
      <c r="U18" s="33"/>
      <c r="V18" s="33"/>
      <c r="W18" s="33"/>
    </row>
    <row r="19" spans="1:23" s="4" customFormat="1" ht="36.75" customHeight="1">
      <c r="A19" s="424"/>
      <c r="B19" s="43" t="s">
        <v>46</v>
      </c>
      <c r="C19" s="46" t="s">
        <v>109</v>
      </c>
      <c r="D19" s="45" t="s">
        <v>166</v>
      </c>
      <c r="E19" s="46" t="s">
        <v>65</v>
      </c>
      <c r="F19" s="55">
        <v>0.04</v>
      </c>
      <c r="G19" s="219"/>
      <c r="H19" s="219" t="s">
        <v>273</v>
      </c>
      <c r="I19" s="47">
        <v>37164</v>
      </c>
      <c r="J19" s="47">
        <v>37710</v>
      </c>
      <c r="K19" s="48">
        <v>37773</v>
      </c>
      <c r="L19" s="46" t="s">
        <v>76</v>
      </c>
      <c r="M19" s="46"/>
      <c r="N19" s="57">
        <v>3270535</v>
      </c>
      <c r="O19" s="33"/>
      <c r="P19" s="33"/>
      <c r="Q19" s="33"/>
      <c r="R19" s="33"/>
      <c r="S19" s="33"/>
      <c r="T19" s="33"/>
      <c r="U19" s="33"/>
      <c r="V19" s="33"/>
      <c r="W19" s="33"/>
    </row>
    <row r="20" spans="1:23" s="4" customFormat="1" ht="19.5" customHeight="1">
      <c r="A20" s="65"/>
      <c r="B20" s="66">
        <f>COUNTA(B9:B19)</f>
        <v>11</v>
      </c>
      <c r="C20" s="30"/>
      <c r="D20" s="30"/>
      <c r="E20" s="30"/>
      <c r="F20" s="30"/>
      <c r="G20" s="218"/>
      <c r="H20" s="218"/>
      <c r="I20" s="30"/>
      <c r="J20" s="30"/>
      <c r="K20" s="30"/>
      <c r="L20" s="30"/>
      <c r="M20" s="30"/>
      <c r="N20" s="42"/>
      <c r="O20" s="33"/>
      <c r="P20" s="33"/>
      <c r="Q20" s="33"/>
      <c r="R20" s="33"/>
      <c r="S20" s="33"/>
      <c r="T20" s="33"/>
      <c r="U20" s="33"/>
      <c r="V20" s="33"/>
      <c r="W20" s="33"/>
    </row>
    <row r="21" spans="1:14" ht="33.75" customHeight="1">
      <c r="A21" s="422" t="s">
        <v>202</v>
      </c>
      <c r="B21" s="67" t="s">
        <v>118</v>
      </c>
      <c r="C21" s="68" t="s">
        <v>146</v>
      </c>
      <c r="D21" s="69" t="s">
        <v>229</v>
      </c>
      <c r="E21" s="68" t="s">
        <v>65</v>
      </c>
      <c r="F21" s="70">
        <v>0.04</v>
      </c>
      <c r="G21" s="221"/>
      <c r="H21" s="221"/>
      <c r="I21" s="71">
        <v>37287</v>
      </c>
      <c r="J21" s="71">
        <v>37438</v>
      </c>
      <c r="K21" s="72">
        <v>37712</v>
      </c>
      <c r="L21" s="68" t="s">
        <v>77</v>
      </c>
      <c r="M21" s="68"/>
      <c r="N21" s="73">
        <v>376524</v>
      </c>
    </row>
    <row r="22" spans="1:23" s="75" customFormat="1" ht="29.25" customHeight="1">
      <c r="A22" s="423"/>
      <c r="B22" s="67" t="s">
        <v>74</v>
      </c>
      <c r="C22" s="68" t="s">
        <v>94</v>
      </c>
      <c r="D22" s="74" t="s">
        <v>230</v>
      </c>
      <c r="E22" s="68" t="s">
        <v>65</v>
      </c>
      <c r="F22" s="68" t="s">
        <v>196</v>
      </c>
      <c r="G22" s="221" t="s">
        <v>73</v>
      </c>
      <c r="H22" s="221" t="s">
        <v>272</v>
      </c>
      <c r="I22" s="71">
        <v>37469</v>
      </c>
      <c r="J22" s="71">
        <v>37591</v>
      </c>
      <c r="K22" s="72">
        <v>37865</v>
      </c>
      <c r="L22" s="68" t="s">
        <v>76</v>
      </c>
      <c r="M22" s="68"/>
      <c r="N22" s="73">
        <v>829322</v>
      </c>
      <c r="O22" s="33"/>
      <c r="P22" s="33"/>
      <c r="Q22" s="33"/>
      <c r="R22" s="33"/>
      <c r="S22" s="33"/>
      <c r="T22" s="33"/>
      <c r="U22" s="33"/>
      <c r="V22" s="33"/>
      <c r="W22" s="33"/>
    </row>
    <row r="23" spans="1:23" s="75" customFormat="1" ht="25.5" customHeight="1">
      <c r="A23" s="425"/>
      <c r="B23" s="67" t="s">
        <v>53</v>
      </c>
      <c r="C23" s="68" t="s">
        <v>100</v>
      </c>
      <c r="D23" s="74" t="s">
        <v>84</v>
      </c>
      <c r="E23" s="68" t="s">
        <v>65</v>
      </c>
      <c r="F23" s="70">
        <v>0.04</v>
      </c>
      <c r="G23" s="221"/>
      <c r="H23" s="221"/>
      <c r="I23" s="71">
        <v>37469</v>
      </c>
      <c r="J23" s="71">
        <v>37834</v>
      </c>
      <c r="K23" s="72">
        <v>37561</v>
      </c>
      <c r="L23" s="68" t="s">
        <v>76</v>
      </c>
      <c r="M23" s="68"/>
      <c r="N23" s="73">
        <v>2551233</v>
      </c>
      <c r="O23" s="33"/>
      <c r="P23" s="33"/>
      <c r="Q23" s="33"/>
      <c r="R23" s="33"/>
      <c r="S23" s="33"/>
      <c r="T23" s="33"/>
      <c r="U23" s="33"/>
      <c r="V23" s="33"/>
      <c r="W23" s="33"/>
    </row>
    <row r="24" spans="1:23" s="75" customFormat="1" ht="28.5" customHeight="1">
      <c r="A24" s="423"/>
      <c r="B24" s="67" t="s">
        <v>129</v>
      </c>
      <c r="C24" s="74" t="s">
        <v>157</v>
      </c>
      <c r="D24" s="74" t="s">
        <v>231</v>
      </c>
      <c r="E24" s="68" t="s">
        <v>179</v>
      </c>
      <c r="F24" s="68" t="s">
        <v>196</v>
      </c>
      <c r="G24" s="221" t="s">
        <v>73</v>
      </c>
      <c r="H24" s="221" t="s">
        <v>272</v>
      </c>
      <c r="I24" s="72">
        <v>37377</v>
      </c>
      <c r="J24" s="72">
        <v>37530</v>
      </c>
      <c r="K24" s="72">
        <v>37834</v>
      </c>
      <c r="L24" s="68" t="s">
        <v>76</v>
      </c>
      <c r="M24" s="68"/>
      <c r="N24" s="73">
        <v>488521</v>
      </c>
      <c r="O24" s="33"/>
      <c r="P24" s="33"/>
      <c r="Q24" s="33"/>
      <c r="R24" s="33"/>
      <c r="S24" s="33"/>
      <c r="T24" s="33"/>
      <c r="U24" s="33"/>
      <c r="V24" s="33"/>
      <c r="W24" s="33"/>
    </row>
    <row r="25" spans="1:23" s="75" customFormat="1" ht="31.5" customHeight="1">
      <c r="A25" s="423"/>
      <c r="B25" s="67" t="s">
        <v>41</v>
      </c>
      <c r="C25" s="68" t="s">
        <v>103</v>
      </c>
      <c r="D25" s="74" t="s">
        <v>232</v>
      </c>
      <c r="E25" s="68" t="s">
        <v>65</v>
      </c>
      <c r="F25" s="70">
        <v>0.04</v>
      </c>
      <c r="G25" s="221"/>
      <c r="H25" s="221"/>
      <c r="I25" s="71">
        <v>37043</v>
      </c>
      <c r="J25" s="71">
        <v>37288</v>
      </c>
      <c r="K25" s="72">
        <v>37500</v>
      </c>
      <c r="L25" s="68" t="s">
        <v>76</v>
      </c>
      <c r="M25" s="68"/>
      <c r="N25" s="73">
        <v>3787535</v>
      </c>
      <c r="O25" s="33"/>
      <c r="P25" s="33"/>
      <c r="Q25" s="33"/>
      <c r="R25" s="33"/>
      <c r="S25" s="33"/>
      <c r="T25" s="33"/>
      <c r="U25" s="33"/>
      <c r="V25" s="33"/>
      <c r="W25" s="33"/>
    </row>
    <row r="26" spans="1:23" s="75" customFormat="1" ht="28.5" customHeight="1">
      <c r="A26" s="424"/>
      <c r="B26" s="76" t="s">
        <v>134</v>
      </c>
      <c r="C26" s="74" t="s">
        <v>164</v>
      </c>
      <c r="D26" s="69" t="s">
        <v>233</v>
      </c>
      <c r="E26" s="68" t="s">
        <v>65</v>
      </c>
      <c r="F26" s="70">
        <v>0.04</v>
      </c>
      <c r="G26" s="221">
        <v>37135</v>
      </c>
      <c r="H26" s="221"/>
      <c r="I26" s="72">
        <v>37196</v>
      </c>
      <c r="J26" s="72">
        <v>37622</v>
      </c>
      <c r="K26" s="72">
        <v>37622</v>
      </c>
      <c r="L26" s="68" t="s">
        <v>76</v>
      </c>
      <c r="M26" s="68"/>
      <c r="N26" s="73">
        <v>1681338</v>
      </c>
      <c r="O26" s="33"/>
      <c r="P26" s="33"/>
      <c r="Q26" s="33"/>
      <c r="R26" s="33"/>
      <c r="S26" s="33"/>
      <c r="T26" s="33"/>
      <c r="U26" s="33"/>
      <c r="V26" s="33"/>
      <c r="W26" s="33"/>
    </row>
    <row r="27" spans="1:23" s="75" customFormat="1" ht="29.25" customHeight="1">
      <c r="A27" s="65"/>
      <c r="B27" s="66">
        <f>COUNTA(B21:B26)</f>
        <v>6</v>
      </c>
      <c r="C27" s="30"/>
      <c r="D27" s="30"/>
      <c r="E27" s="30"/>
      <c r="F27" s="30"/>
      <c r="G27" s="218"/>
      <c r="H27" s="218"/>
      <c r="I27" s="30"/>
      <c r="J27" s="30"/>
      <c r="K27" s="30"/>
      <c r="L27" s="30"/>
      <c r="M27" s="30"/>
      <c r="N27" s="42"/>
      <c r="O27" s="33"/>
      <c r="P27" s="33"/>
      <c r="Q27" s="33"/>
      <c r="R27" s="33"/>
      <c r="S27" s="33"/>
      <c r="T27" s="33"/>
      <c r="U27" s="33"/>
      <c r="V27" s="33"/>
      <c r="W27" s="33"/>
    </row>
    <row r="28" spans="1:14" ht="33.75" customHeight="1">
      <c r="A28" s="422" t="s">
        <v>203</v>
      </c>
      <c r="B28" s="77" t="s">
        <v>113</v>
      </c>
      <c r="C28" s="78" t="s">
        <v>140</v>
      </c>
      <c r="D28" s="79" t="s">
        <v>204</v>
      </c>
      <c r="E28" s="78" t="s">
        <v>65</v>
      </c>
      <c r="F28" s="80">
        <v>0.04</v>
      </c>
      <c r="G28" s="222">
        <v>37408</v>
      </c>
      <c r="H28" s="222" t="s">
        <v>273</v>
      </c>
      <c r="I28" s="81">
        <v>37530</v>
      </c>
      <c r="J28" s="81">
        <v>37622</v>
      </c>
      <c r="K28" s="82">
        <v>37681</v>
      </c>
      <c r="L28" s="78" t="s">
        <v>77</v>
      </c>
      <c r="M28" s="78"/>
      <c r="N28" s="83">
        <v>3996135</v>
      </c>
    </row>
    <row r="29" spans="1:23" s="92" customFormat="1" ht="32.25" customHeight="1">
      <c r="A29" s="423"/>
      <c r="B29" s="84" t="s">
        <v>114</v>
      </c>
      <c r="C29" s="85" t="s">
        <v>141</v>
      </c>
      <c r="D29" s="86" t="s">
        <v>234</v>
      </c>
      <c r="E29" s="78" t="s">
        <v>65</v>
      </c>
      <c r="F29" s="87" t="s">
        <v>165</v>
      </c>
      <c r="G29" s="223" t="s">
        <v>73</v>
      </c>
      <c r="H29" s="223" t="s">
        <v>272</v>
      </c>
      <c r="I29" s="88">
        <v>37073</v>
      </c>
      <c r="J29" s="88">
        <v>37165</v>
      </c>
      <c r="K29" s="89">
        <v>37196</v>
      </c>
      <c r="L29" s="87" t="s">
        <v>79</v>
      </c>
      <c r="M29" s="90"/>
      <c r="N29" s="91">
        <v>3222000</v>
      </c>
      <c r="O29" s="3"/>
      <c r="P29" s="3"/>
      <c r="Q29" s="3"/>
      <c r="R29" s="3"/>
      <c r="S29" s="3"/>
      <c r="T29" s="3"/>
      <c r="U29" s="3"/>
      <c r="V29" s="3"/>
      <c r="W29" s="3"/>
    </row>
    <row r="30" spans="1:14" ht="36.75" customHeight="1">
      <c r="A30" s="423"/>
      <c r="B30" s="93" t="s">
        <v>167</v>
      </c>
      <c r="C30" s="85" t="s">
        <v>142</v>
      </c>
      <c r="D30" s="86" t="s">
        <v>235</v>
      </c>
      <c r="E30" s="87" t="s">
        <v>65</v>
      </c>
      <c r="F30" s="94">
        <v>0.04</v>
      </c>
      <c r="G30" s="223" t="s">
        <v>73</v>
      </c>
      <c r="H30" s="223" t="s">
        <v>273</v>
      </c>
      <c r="I30" s="88">
        <v>37316</v>
      </c>
      <c r="J30" s="88">
        <v>37712</v>
      </c>
      <c r="K30" s="89">
        <v>37773</v>
      </c>
      <c r="L30" s="87" t="s">
        <v>76</v>
      </c>
      <c r="M30" s="90"/>
      <c r="N30" s="95">
        <v>1824264</v>
      </c>
    </row>
    <row r="31" spans="1:14" ht="29.25" customHeight="1">
      <c r="A31" s="423"/>
      <c r="B31" s="77" t="s">
        <v>187</v>
      </c>
      <c r="C31" s="96" t="s">
        <v>106</v>
      </c>
      <c r="D31" s="97" t="s">
        <v>236</v>
      </c>
      <c r="E31" s="78" t="s">
        <v>180</v>
      </c>
      <c r="F31" s="80">
        <v>0.04</v>
      </c>
      <c r="G31" s="222">
        <v>37126</v>
      </c>
      <c r="H31" s="222" t="s">
        <v>272</v>
      </c>
      <c r="I31" s="81">
        <v>37256</v>
      </c>
      <c r="J31" s="81">
        <v>37530</v>
      </c>
      <c r="K31" s="82">
        <v>37591</v>
      </c>
      <c r="L31" s="78" t="s">
        <v>77</v>
      </c>
      <c r="M31" s="98"/>
      <c r="N31" s="95">
        <v>4500000</v>
      </c>
    </row>
    <row r="32" spans="1:14" ht="39.75" customHeight="1">
      <c r="A32" s="423"/>
      <c r="B32" s="77" t="s">
        <v>17</v>
      </c>
      <c r="C32" s="99" t="s">
        <v>18</v>
      </c>
      <c r="D32" s="97" t="s">
        <v>237</v>
      </c>
      <c r="E32" s="78" t="s">
        <v>66</v>
      </c>
      <c r="F32" s="80">
        <v>0.09</v>
      </c>
      <c r="G32" s="222"/>
      <c r="H32" s="222" t="s">
        <v>272</v>
      </c>
      <c r="I32" s="81">
        <v>2343.75</v>
      </c>
      <c r="J32" s="81">
        <v>37865</v>
      </c>
      <c r="K32" s="82">
        <v>38018</v>
      </c>
      <c r="L32" s="78" t="s">
        <v>78</v>
      </c>
      <c r="M32" s="98" t="s">
        <v>76</v>
      </c>
      <c r="N32" s="95">
        <v>770000</v>
      </c>
    </row>
    <row r="33" spans="1:14" ht="30.75" customHeight="1">
      <c r="A33" s="423"/>
      <c r="B33" s="100" t="s">
        <v>57</v>
      </c>
      <c r="C33" s="96" t="s">
        <v>91</v>
      </c>
      <c r="D33" s="97" t="s">
        <v>238</v>
      </c>
      <c r="E33" s="78" t="s">
        <v>65</v>
      </c>
      <c r="F33" s="78" t="s">
        <v>72</v>
      </c>
      <c r="G33" s="222" t="s">
        <v>73</v>
      </c>
      <c r="H33" s="222" t="s">
        <v>272</v>
      </c>
      <c r="I33" s="81">
        <v>37316</v>
      </c>
      <c r="J33">
        <v>37681</v>
      </c>
      <c r="K33" s="82">
        <v>37742</v>
      </c>
      <c r="L33" s="78" t="s">
        <v>76</v>
      </c>
      <c r="M33" s="98"/>
      <c r="N33" s="95">
        <v>214500</v>
      </c>
    </row>
    <row r="34" spans="1:14" ht="30.75" customHeight="1">
      <c r="A34" s="423"/>
      <c r="B34" s="77" t="s">
        <v>51</v>
      </c>
      <c r="C34" s="96" t="s">
        <v>93</v>
      </c>
      <c r="D34" s="97" t="s">
        <v>239</v>
      </c>
      <c r="E34" s="78" t="s">
        <v>65</v>
      </c>
      <c r="F34" s="101" t="s">
        <v>184</v>
      </c>
      <c r="G34" s="222" t="s">
        <v>73</v>
      </c>
      <c r="H34" s="222" t="s">
        <v>272</v>
      </c>
      <c r="I34" s="81">
        <v>37316</v>
      </c>
      <c r="J34" s="82">
        <v>37681</v>
      </c>
      <c r="K34" s="82">
        <v>37742</v>
      </c>
      <c r="L34" s="78" t="s">
        <v>77</v>
      </c>
      <c r="M34" s="98"/>
      <c r="N34" s="95">
        <v>515380</v>
      </c>
    </row>
    <row r="35" spans="1:14" ht="36" customHeight="1">
      <c r="A35" s="423"/>
      <c r="B35" s="77" t="s">
        <v>55</v>
      </c>
      <c r="C35" s="96" t="s">
        <v>97</v>
      </c>
      <c r="D35" s="97" t="s">
        <v>205</v>
      </c>
      <c r="E35" s="78" t="s">
        <v>65</v>
      </c>
      <c r="F35" s="80">
        <v>0.04</v>
      </c>
      <c r="G35" s="222"/>
      <c r="H35" s="222"/>
      <c r="I35" s="81">
        <v>36312</v>
      </c>
      <c r="J35" s="81">
        <v>37073</v>
      </c>
      <c r="K35" s="82">
        <v>37288</v>
      </c>
      <c r="L35" s="78" t="s">
        <v>78</v>
      </c>
      <c r="M35" s="98"/>
      <c r="N35" s="95">
        <v>1741032</v>
      </c>
    </row>
    <row r="36" spans="1:14" ht="36.75" customHeight="1">
      <c r="A36" s="423"/>
      <c r="B36" s="77" t="s">
        <v>56</v>
      </c>
      <c r="C36" s="96" t="s">
        <v>98</v>
      </c>
      <c r="D36" s="97" t="s">
        <v>193</v>
      </c>
      <c r="E36" s="78" t="s">
        <v>65</v>
      </c>
      <c r="F36" s="80">
        <v>0.04</v>
      </c>
      <c r="G36" s="222"/>
      <c r="H36" s="222"/>
      <c r="I36" s="81">
        <v>36312</v>
      </c>
      <c r="J36" s="81">
        <v>36861</v>
      </c>
      <c r="K36" s="82">
        <v>37288</v>
      </c>
      <c r="L36" s="78" t="s">
        <v>78</v>
      </c>
      <c r="M36" s="98"/>
      <c r="N36" s="95">
        <v>1690800</v>
      </c>
    </row>
    <row r="37" spans="1:14" ht="30.75" customHeight="1">
      <c r="A37" s="423"/>
      <c r="B37" s="93" t="s">
        <v>38</v>
      </c>
      <c r="C37" s="96" t="s">
        <v>39</v>
      </c>
      <c r="D37" s="99" t="s">
        <v>193</v>
      </c>
      <c r="E37" s="96" t="s">
        <v>66</v>
      </c>
      <c r="F37" s="80">
        <v>0.04</v>
      </c>
      <c r="G37" s="224"/>
      <c r="H37" s="224"/>
      <c r="I37" s="102">
        <v>36875</v>
      </c>
      <c r="J37" s="102">
        <v>37165</v>
      </c>
      <c r="K37" s="103">
        <v>37196</v>
      </c>
      <c r="L37" s="96" t="s">
        <v>79</v>
      </c>
      <c r="M37" s="104" t="s">
        <v>78</v>
      </c>
      <c r="N37" s="95">
        <v>620000</v>
      </c>
    </row>
    <row r="38" spans="1:14" ht="33.75" customHeight="1">
      <c r="A38" s="423"/>
      <c r="B38" s="77" t="s">
        <v>131</v>
      </c>
      <c r="C38" s="105" t="s">
        <v>159</v>
      </c>
      <c r="D38" s="106" t="s">
        <v>240</v>
      </c>
      <c r="E38" s="105" t="s">
        <v>65</v>
      </c>
      <c r="F38" s="105" t="s">
        <v>165</v>
      </c>
      <c r="G38" s="225" t="s">
        <v>73</v>
      </c>
      <c r="H38" s="225" t="s">
        <v>272</v>
      </c>
      <c r="I38" s="107">
        <v>37377</v>
      </c>
      <c r="J38" s="107">
        <v>37561</v>
      </c>
      <c r="K38" s="107">
        <v>37622</v>
      </c>
      <c r="L38" s="105" t="s">
        <v>76</v>
      </c>
      <c r="M38" s="105"/>
      <c r="N38" s="108">
        <v>708792</v>
      </c>
    </row>
    <row r="39" spans="1:23" s="112" customFormat="1" ht="34.5" customHeight="1">
      <c r="A39" s="424"/>
      <c r="B39" s="109" t="s">
        <v>168</v>
      </c>
      <c r="C39" s="110" t="s">
        <v>169</v>
      </c>
      <c r="D39" s="79" t="s">
        <v>241</v>
      </c>
      <c r="E39" s="78" t="s">
        <v>65</v>
      </c>
      <c r="F39" s="80">
        <v>0.04</v>
      </c>
      <c r="G39" s="222">
        <v>37223</v>
      </c>
      <c r="H39" s="222"/>
      <c r="I39" s="81">
        <v>37223</v>
      </c>
      <c r="J39" s="81">
        <v>37622</v>
      </c>
      <c r="K39" s="82">
        <v>37681</v>
      </c>
      <c r="L39" s="78" t="s">
        <v>76</v>
      </c>
      <c r="M39" s="78"/>
      <c r="N39" s="83">
        <v>3054970</v>
      </c>
      <c r="O39" s="111"/>
      <c r="P39" s="111"/>
      <c r="Q39" s="111"/>
      <c r="R39" s="111"/>
      <c r="S39" s="111"/>
      <c r="T39" s="111"/>
      <c r="U39" s="111"/>
      <c r="V39" s="111"/>
      <c r="W39" s="111"/>
    </row>
    <row r="40" spans="1:23" s="92" customFormat="1" ht="19.5" customHeight="1">
      <c r="A40" s="65"/>
      <c r="B40" s="66">
        <f>COUNTA(B28:B39)</f>
        <v>12</v>
      </c>
      <c r="C40" s="30"/>
      <c r="D40" s="30"/>
      <c r="E40" s="30"/>
      <c r="F40" s="30"/>
      <c r="G40" s="218"/>
      <c r="H40" s="218"/>
      <c r="I40" s="30"/>
      <c r="J40" s="30"/>
      <c r="K40" s="30"/>
      <c r="L40" s="30"/>
      <c r="M40" s="30"/>
      <c r="N40" s="42"/>
      <c r="O40" s="3"/>
      <c r="P40" s="3"/>
      <c r="Q40" s="3"/>
      <c r="R40" s="3"/>
      <c r="S40" s="3"/>
      <c r="T40" s="3"/>
      <c r="U40" s="3"/>
      <c r="V40" s="3"/>
      <c r="W40" s="3"/>
    </row>
    <row r="41" spans="1:14" ht="45" customHeight="1">
      <c r="A41" s="418" t="s">
        <v>206</v>
      </c>
      <c r="B41" s="113" t="s">
        <v>111</v>
      </c>
      <c r="C41" s="114" t="s">
        <v>138</v>
      </c>
      <c r="D41" s="115" t="s">
        <v>242</v>
      </c>
      <c r="E41" s="114" t="s">
        <v>180</v>
      </c>
      <c r="F41" s="116">
        <v>0.04</v>
      </c>
      <c r="G41" s="117">
        <v>37226</v>
      </c>
      <c r="H41" s="117"/>
      <c r="I41" s="118">
        <v>37257</v>
      </c>
      <c r="J41" s="118">
        <v>37591</v>
      </c>
      <c r="K41" s="118">
        <v>37681</v>
      </c>
      <c r="L41" s="114" t="s">
        <v>76</v>
      </c>
      <c r="M41" s="114"/>
      <c r="N41" s="119">
        <v>4500000</v>
      </c>
    </row>
    <row r="42" spans="1:14" ht="39.75" customHeight="1">
      <c r="A42" s="419"/>
      <c r="B42" s="120" t="s">
        <v>59</v>
      </c>
      <c r="C42" s="114" t="s">
        <v>90</v>
      </c>
      <c r="D42" s="121" t="s">
        <v>83</v>
      </c>
      <c r="E42" s="114" t="s">
        <v>65</v>
      </c>
      <c r="F42" s="114" t="s">
        <v>72</v>
      </c>
      <c r="G42" s="117" t="s">
        <v>73</v>
      </c>
      <c r="H42" s="117" t="s">
        <v>272</v>
      </c>
      <c r="I42" s="122">
        <v>36739</v>
      </c>
      <c r="J42" s="122">
        <v>37315</v>
      </c>
      <c r="K42" s="118">
        <v>37361</v>
      </c>
      <c r="L42" s="114" t="s">
        <v>77</v>
      </c>
      <c r="M42" s="114"/>
      <c r="N42" s="119">
        <v>1628748</v>
      </c>
    </row>
    <row r="43" spans="1:23" s="125" customFormat="1" ht="39.75" customHeight="1">
      <c r="A43" s="420"/>
      <c r="B43" s="123" t="s">
        <v>68</v>
      </c>
      <c r="C43" s="114" t="s">
        <v>61</v>
      </c>
      <c r="D43" s="121" t="s">
        <v>207</v>
      </c>
      <c r="E43" s="114" t="s">
        <v>65</v>
      </c>
      <c r="F43" s="116">
        <v>0.09</v>
      </c>
      <c r="G43" s="117" t="s">
        <v>73</v>
      </c>
      <c r="H43" s="117" t="s">
        <v>272</v>
      </c>
      <c r="I43" s="122">
        <v>37043</v>
      </c>
      <c r="J43" s="122">
        <v>37530</v>
      </c>
      <c r="K43" s="118">
        <v>37712</v>
      </c>
      <c r="L43" s="114" t="s">
        <v>77</v>
      </c>
      <c r="M43" s="114"/>
      <c r="N43" s="119">
        <v>2300000</v>
      </c>
      <c r="O43" s="124"/>
      <c r="P43" s="124"/>
      <c r="Q43" s="124"/>
      <c r="R43" s="124"/>
      <c r="S43" s="124"/>
      <c r="T43" s="124"/>
      <c r="U43" s="124"/>
      <c r="V43" s="124"/>
      <c r="W43" s="124"/>
    </row>
    <row r="44" spans="1:14" s="126" customFormat="1" ht="24" customHeight="1">
      <c r="A44" s="125"/>
      <c r="B44" s="66">
        <f>(COUNTA(B41:B43))</f>
        <v>3</v>
      </c>
      <c r="C44" s="30"/>
      <c r="D44" s="30"/>
      <c r="E44" s="30"/>
      <c r="F44" s="30"/>
      <c r="G44" s="218"/>
      <c r="H44" s="218"/>
      <c r="I44" s="30"/>
      <c r="J44" s="30"/>
      <c r="K44" s="30"/>
      <c r="L44" s="30"/>
      <c r="M44" s="30"/>
      <c r="N44" s="42"/>
    </row>
    <row r="45" spans="1:14" ht="15.75">
      <c r="A45" s="127"/>
      <c r="B45" s="127">
        <f>B44+B40+B27+B20+B8</f>
        <v>37</v>
      </c>
      <c r="C45" s="30"/>
      <c r="D45" s="128" t="s">
        <v>208</v>
      </c>
      <c r="E45" s="30"/>
      <c r="F45" s="30"/>
      <c r="G45" s="218"/>
      <c r="H45" s="218"/>
      <c r="I45" s="30"/>
      <c r="J45" s="30"/>
      <c r="K45" s="30"/>
      <c r="L45" s="30"/>
      <c r="M45" s="30"/>
      <c r="N45" s="42"/>
    </row>
    <row r="46" spans="2:14" ht="24.75" customHeight="1">
      <c r="B46" s="129"/>
      <c r="C46" s="30"/>
      <c r="D46" s="30"/>
      <c r="E46" s="30"/>
      <c r="F46" s="30"/>
      <c r="G46" s="218"/>
      <c r="H46" s="218"/>
      <c r="I46" s="30"/>
      <c r="J46" s="30"/>
      <c r="K46" s="30"/>
      <c r="L46" s="30"/>
      <c r="M46" s="30"/>
      <c r="N46" s="42"/>
    </row>
    <row r="47" spans="1:14" ht="12.75">
      <c r="A47" s="130"/>
      <c r="C47" s="30"/>
      <c r="D47" s="30"/>
      <c r="E47" s="30"/>
      <c r="F47" s="30"/>
      <c r="G47" s="218"/>
      <c r="H47" s="218"/>
      <c r="I47" s="30"/>
      <c r="J47" s="30"/>
      <c r="K47" s="30"/>
      <c r="L47" s="30"/>
      <c r="M47" s="30"/>
      <c r="N47" s="42"/>
    </row>
    <row r="48" spans="1:14" ht="12.75">
      <c r="A48" s="4"/>
      <c r="B48" s="30"/>
      <c r="C48" s="30"/>
      <c r="D48" s="30"/>
      <c r="E48" s="30"/>
      <c r="F48" s="30"/>
      <c r="G48" s="218"/>
      <c r="H48" s="218"/>
      <c r="I48" s="30"/>
      <c r="J48" s="30"/>
      <c r="K48" s="30"/>
      <c r="L48" s="30"/>
      <c r="M48" s="30"/>
      <c r="N48" s="42"/>
    </row>
    <row r="49" spans="1:14" ht="12.75">
      <c r="A49" s="131"/>
      <c r="B49" s="130"/>
      <c r="C49" s="30"/>
      <c r="D49" s="30"/>
      <c r="E49" s="30"/>
      <c r="F49" s="30"/>
      <c r="G49" s="218"/>
      <c r="H49" s="218"/>
      <c r="I49" s="30"/>
      <c r="J49" s="30"/>
      <c r="K49" s="30"/>
      <c r="L49" s="30"/>
      <c r="M49" s="30"/>
      <c r="N49" s="42"/>
    </row>
    <row r="50" spans="1:14" ht="12.75">
      <c r="A50" s="4"/>
      <c r="B50" s="30"/>
      <c r="C50" s="30"/>
      <c r="D50" s="30"/>
      <c r="E50" s="30"/>
      <c r="F50" s="30"/>
      <c r="G50" s="218"/>
      <c r="H50" s="218"/>
      <c r="I50" s="30"/>
      <c r="J50" s="30"/>
      <c r="K50" s="30"/>
      <c r="L50" s="30"/>
      <c r="M50" s="30"/>
      <c r="N50" s="42"/>
    </row>
    <row r="51" spans="1:14" ht="12.75">
      <c r="A51" s="4"/>
      <c r="B51" s="30"/>
      <c r="C51" s="30"/>
      <c r="D51" s="30"/>
      <c r="E51" s="30"/>
      <c r="F51" s="30"/>
      <c r="G51" s="218"/>
      <c r="H51" s="218"/>
      <c r="I51" s="30"/>
      <c r="J51" s="30"/>
      <c r="K51" s="30"/>
      <c r="L51" s="30"/>
      <c r="M51" s="30"/>
      <c r="N51" s="42"/>
    </row>
    <row r="52" spans="1:14" ht="12.75">
      <c r="A52" s="4"/>
      <c r="B52" s="30"/>
      <c r="C52" s="30"/>
      <c r="D52" s="30"/>
      <c r="E52" s="30"/>
      <c r="F52" s="30"/>
      <c r="G52" s="218"/>
      <c r="H52" s="218"/>
      <c r="I52" s="30"/>
      <c r="J52" s="30"/>
      <c r="K52" s="30"/>
      <c r="L52" s="30"/>
      <c r="M52" s="30"/>
      <c r="N52" s="42"/>
    </row>
    <row r="53" spans="1:14" ht="12.75">
      <c r="A53" s="4"/>
      <c r="B53" s="30"/>
      <c r="C53" s="30"/>
      <c r="D53" s="30"/>
      <c r="E53" s="30"/>
      <c r="F53" s="30"/>
      <c r="G53" s="218"/>
      <c r="H53" s="218"/>
      <c r="I53" s="30"/>
      <c r="J53" s="30"/>
      <c r="K53" s="30"/>
      <c r="L53" s="30"/>
      <c r="M53" s="30"/>
      <c r="N53" s="42"/>
    </row>
    <row r="54" spans="1:14" ht="12.75">
      <c r="A54" s="4"/>
      <c r="B54" s="30"/>
      <c r="C54" s="30"/>
      <c r="D54" s="30"/>
      <c r="E54" s="30"/>
      <c r="F54" s="30"/>
      <c r="G54" s="218"/>
      <c r="H54" s="218"/>
      <c r="I54" s="30"/>
      <c r="J54" s="30"/>
      <c r="K54" s="30"/>
      <c r="L54" s="30"/>
      <c r="M54" s="30"/>
      <c r="N54" s="42"/>
    </row>
    <row r="55" spans="1:14" ht="12.75">
      <c r="A55" s="4"/>
      <c r="B55" s="30"/>
      <c r="C55" s="30"/>
      <c r="D55" s="30"/>
      <c r="E55" s="30"/>
      <c r="F55" s="30"/>
      <c r="G55" s="218"/>
      <c r="H55" s="218"/>
      <c r="I55" s="30"/>
      <c r="J55" s="30"/>
      <c r="K55" s="30"/>
      <c r="L55" s="30"/>
      <c r="M55" s="30"/>
      <c r="N55" s="42"/>
    </row>
    <row r="56" spans="1:14" ht="12.75">
      <c r="A56" s="4"/>
      <c r="B56" s="30"/>
      <c r="C56" s="30"/>
      <c r="D56" s="30"/>
      <c r="E56" s="30"/>
      <c r="F56" s="30"/>
      <c r="G56" s="218"/>
      <c r="H56" s="218"/>
      <c r="I56" s="30"/>
      <c r="J56" s="30"/>
      <c r="K56" s="30"/>
      <c r="L56" s="30"/>
      <c r="M56" s="30"/>
      <c r="N56" s="42"/>
    </row>
    <row r="57" spans="1:14" ht="12.75">
      <c r="A57" s="4"/>
      <c r="B57" s="30"/>
      <c r="C57" s="30"/>
      <c r="D57" s="30"/>
      <c r="E57" s="30"/>
      <c r="F57" s="30"/>
      <c r="G57" s="218"/>
      <c r="H57" s="218"/>
      <c r="I57" s="30"/>
      <c r="J57" s="30"/>
      <c r="K57" s="30"/>
      <c r="L57" s="30"/>
      <c r="M57" s="30"/>
      <c r="N57" s="42"/>
    </row>
    <row r="58" spans="1:14" ht="12.75">
      <c r="A58" s="4"/>
      <c r="B58" s="30"/>
      <c r="C58" s="30"/>
      <c r="D58" s="30"/>
      <c r="E58" s="30"/>
      <c r="F58" s="30"/>
      <c r="G58" s="218"/>
      <c r="H58" s="218"/>
      <c r="I58" s="30"/>
      <c r="J58" s="30"/>
      <c r="K58" s="30"/>
      <c r="L58" s="30"/>
      <c r="M58" s="30"/>
      <c r="N58" s="42"/>
    </row>
    <row r="59" spans="1:14" ht="12.75">
      <c r="A59" s="4"/>
      <c r="B59" s="30"/>
      <c r="C59" s="30"/>
      <c r="D59" s="30"/>
      <c r="E59" s="30"/>
      <c r="F59" s="30"/>
      <c r="G59" s="218"/>
      <c r="H59" s="218"/>
      <c r="I59" s="30"/>
      <c r="J59" s="30"/>
      <c r="K59" s="30"/>
      <c r="L59" s="30"/>
      <c r="M59" s="30"/>
      <c r="N59" s="42"/>
    </row>
    <row r="60" spans="1:14" ht="12.75">
      <c r="A60" s="4"/>
      <c r="B60" s="30"/>
      <c r="C60" s="30"/>
      <c r="D60" s="30"/>
      <c r="E60" s="30"/>
      <c r="F60" s="30"/>
      <c r="G60" s="218"/>
      <c r="H60" s="218"/>
      <c r="I60" s="30"/>
      <c r="J60" s="30"/>
      <c r="K60" s="30"/>
      <c r="L60" s="30"/>
      <c r="M60" s="30"/>
      <c r="N60" s="42"/>
    </row>
    <row r="61" spans="1:14" ht="12.75">
      <c r="A61" s="4"/>
      <c r="B61" s="30"/>
      <c r="C61" s="30"/>
      <c r="D61" s="30"/>
      <c r="E61" s="30"/>
      <c r="F61" s="30"/>
      <c r="G61" s="218"/>
      <c r="H61" s="218"/>
      <c r="I61" s="30"/>
      <c r="J61" s="30"/>
      <c r="K61" s="30"/>
      <c r="L61" s="30"/>
      <c r="M61" s="30"/>
      <c r="N61" s="42"/>
    </row>
    <row r="62" spans="1:14" ht="12.75">
      <c r="A62" s="4"/>
      <c r="B62" s="30"/>
      <c r="C62" s="30"/>
      <c r="D62" s="30"/>
      <c r="E62" s="30"/>
      <c r="F62" s="30"/>
      <c r="G62" s="218"/>
      <c r="H62" s="218"/>
      <c r="I62" s="30"/>
      <c r="J62" s="30"/>
      <c r="K62" s="30"/>
      <c r="L62" s="30"/>
      <c r="M62" s="30"/>
      <c r="N62" s="42"/>
    </row>
    <row r="63" spans="1:14" ht="12.75">
      <c r="A63" s="4"/>
      <c r="B63" s="30"/>
      <c r="C63" s="30"/>
      <c r="D63" s="30"/>
      <c r="E63" s="30"/>
      <c r="F63" s="30"/>
      <c r="G63" s="218"/>
      <c r="H63" s="218"/>
      <c r="I63" s="30"/>
      <c r="J63" s="30"/>
      <c r="K63" s="30"/>
      <c r="L63" s="30"/>
      <c r="M63" s="30"/>
      <c r="N63" s="42"/>
    </row>
    <row r="64" spans="1:14" ht="12.75">
      <c r="A64" s="4"/>
      <c r="B64" s="30"/>
      <c r="C64" s="30"/>
      <c r="D64" s="30"/>
      <c r="E64" s="30"/>
      <c r="F64" s="30"/>
      <c r="G64" s="218"/>
      <c r="H64" s="218"/>
      <c r="I64" s="30"/>
      <c r="J64" s="30"/>
      <c r="K64" s="30"/>
      <c r="L64" s="30"/>
      <c r="M64" s="30"/>
      <c r="N64" s="42"/>
    </row>
    <row r="65" spans="1:14" ht="12.75">
      <c r="A65" s="4"/>
      <c r="B65" s="30"/>
      <c r="C65" s="30"/>
      <c r="D65" s="30"/>
      <c r="E65" s="30"/>
      <c r="F65" s="30"/>
      <c r="G65" s="218"/>
      <c r="H65" s="218"/>
      <c r="I65" s="30"/>
      <c r="J65" s="30"/>
      <c r="K65" s="30"/>
      <c r="L65" s="30"/>
      <c r="M65" s="30"/>
      <c r="N65" s="42"/>
    </row>
    <row r="66" spans="1:13" ht="12.75">
      <c r="A66" s="4"/>
      <c r="B66" s="30"/>
      <c r="C66" s="30"/>
      <c r="D66" s="30"/>
      <c r="E66" s="30"/>
      <c r="F66" s="30"/>
      <c r="G66" s="218"/>
      <c r="H66" s="218"/>
      <c r="I66" s="30"/>
      <c r="J66" s="30"/>
      <c r="K66" s="30"/>
      <c r="L66" s="30"/>
      <c r="M66" s="30"/>
    </row>
    <row r="67" spans="1:13" ht="12.75">
      <c r="A67" s="4"/>
      <c r="B67" s="30"/>
      <c r="C67" s="30"/>
      <c r="D67" s="30"/>
      <c r="E67" s="30"/>
      <c r="F67" s="30"/>
      <c r="G67" s="218"/>
      <c r="H67" s="218"/>
      <c r="I67" s="30"/>
      <c r="J67" s="30"/>
      <c r="K67" s="30"/>
      <c r="L67" s="30"/>
      <c r="M67" s="30"/>
    </row>
  </sheetData>
  <sheetProtection/>
  <mergeCells count="5">
    <mergeCell ref="A41:A43"/>
    <mergeCell ref="A3:A7"/>
    <mergeCell ref="A9:A19"/>
    <mergeCell ref="A21:A26"/>
    <mergeCell ref="A28:A39"/>
  </mergeCells>
  <printOptions/>
  <pageMargins left="0.5" right="0" top="0.45" bottom="0.2" header="0.25" footer="0.17"/>
  <pageSetup horizontalDpi="600" verticalDpi="600" orientation="portrait" paperSize="5" scale="65" r:id="rId3"/>
  <headerFooter alignWithMargins="0">
    <oddHeader>&amp;L&amp;"Arial,Bold"&amp;16Team Nadine&amp;CClosing Summary</oddHeader>
    <oddFooter>&amp;Rrev  01/09/02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grodine</dc:creator>
  <cp:keywords/>
  <dc:description/>
  <cp:lastModifiedBy>grodine</cp:lastModifiedBy>
  <cp:lastPrinted>2011-05-26T19:17:59Z</cp:lastPrinted>
  <dcterms:created xsi:type="dcterms:W3CDTF">2001-07-16T21:33:14Z</dcterms:created>
  <dcterms:modified xsi:type="dcterms:W3CDTF">2011-11-22T20:54:23Z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